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13"/>
  <workbookPr/>
  <mc:AlternateContent xmlns:mc="http://schemas.openxmlformats.org/markup-compatibility/2006">
    <mc:Choice Requires="x15">
      <x15ac:absPath xmlns:x15ac="http://schemas.microsoft.com/office/spreadsheetml/2010/11/ac" url="https://fhi360web.sharepoint.com/sites/102839/Shared Documents/General/04. Sub Mgt/LIFT- Subaward/RFA/"/>
    </mc:Choice>
  </mc:AlternateContent>
  <xr:revisionPtr revIDLastSave="0" documentId="8_{2B0ED1DF-C229-48B8-9817-7B139EB67446}" xr6:coauthVersionLast="47" xr6:coauthVersionMax="47" xr10:uidLastSave="{00000000-0000-0000-0000-000000000000}"/>
  <bookViews>
    <workbookView xWindow="-110" yWindow="-110" windowWidth="19420" windowHeight="10300" xr2:uid="{00000000-000D-0000-FFFF-FFFF00000000}"/>
  </bookViews>
  <sheets>
    <sheet name="Planning Budget" sheetId="7" r:id="rId1"/>
    <sheet name="Summary Budget" sheetId="11" r:id="rId2"/>
    <sheet name="SFR" sheetId="8" r:id="rId3"/>
    <sheet name="SFR Instructions" sheetId="9" state="hidden" r:id="rId4"/>
    <sheet name="Advance Request Form" sheetId="12" state="hidden" r:id="rId5"/>
  </sheets>
  <definedNames>
    <definedName name="_xlnm.Print_Area" localSheetId="4">'Advance Request Form'!$A$1:$F$54</definedName>
    <definedName name="_xlnm.Print_Area" localSheetId="0">'Planning Budget'!$A$1:$L$70</definedName>
    <definedName name="_xlnm.Print_Area" localSheetId="2">SFR!$A$1:$G$49</definedName>
    <definedName name="_xlnm.Print_Area" localSheetId="3">'SFR Instructions'!$A$1:$B$42</definedName>
    <definedName name="_xlnm.Print_Area" localSheetId="1">'Summary Budget'!$A$1:$M$29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1" l="1"/>
  <c r="K25" i="11"/>
  <c r="K23" i="11"/>
  <c r="K21" i="11"/>
  <c r="K19" i="11"/>
  <c r="K17" i="11"/>
  <c r="K15" i="11"/>
  <c r="K13" i="11"/>
  <c r="K11" i="11"/>
  <c r="I7" i="11"/>
  <c r="G7" i="11"/>
  <c r="E7" i="11"/>
  <c r="L64" i="7"/>
  <c r="L61" i="7"/>
  <c r="L57" i="7"/>
  <c r="L56" i="7"/>
  <c r="L55" i="7"/>
  <c r="L54" i="7"/>
  <c r="L53" i="7"/>
  <c r="L52" i="7"/>
  <c r="L51" i="7"/>
  <c r="L50" i="7"/>
  <c r="L44" i="7"/>
  <c r="L39" i="7"/>
  <c r="L38" i="7"/>
  <c r="L37" i="7"/>
  <c r="L36" i="7"/>
  <c r="L35" i="7"/>
  <c r="L30" i="7"/>
  <c r="L29" i="7"/>
  <c r="L24" i="7"/>
  <c r="L23" i="7"/>
  <c r="L22" i="7"/>
  <c r="L18" i="7"/>
  <c r="L17" i="7"/>
  <c r="L12" i="7"/>
  <c r="L11" i="7"/>
  <c r="L10" i="7"/>
  <c r="D5" i="11"/>
  <c r="L66" i="7"/>
  <c r="H59" i="7" l="1"/>
  <c r="H32" i="7" l="1"/>
  <c r="H26" i="7"/>
  <c r="I19" i="7"/>
  <c r="H19" i="7"/>
  <c r="I14" i="7"/>
  <c r="H14" i="7"/>
  <c r="G25" i="11"/>
  <c r="G8" i="11"/>
  <c r="J66" i="7"/>
  <c r="I66" i="7"/>
  <c r="G27" i="11" s="1"/>
  <c r="J59" i="7" l="1"/>
  <c r="I59" i="7"/>
  <c r="G23" i="11" s="1"/>
  <c r="I46" i="7"/>
  <c r="G21" i="11" s="1"/>
  <c r="I41" i="7"/>
  <c r="L32" i="7"/>
  <c r="J32" i="7"/>
  <c r="I32" i="7"/>
  <c r="G17" i="11" s="1"/>
  <c r="J26" i="7"/>
  <c r="I26" i="7"/>
  <c r="G15" i="11" s="1"/>
  <c r="L26" i="7"/>
  <c r="L19" i="7"/>
  <c r="L14" i="7"/>
  <c r="L59" i="7" l="1"/>
  <c r="G19" i="11"/>
  <c r="J19" i="7"/>
  <c r="I13" i="11" s="1"/>
  <c r="G13" i="11"/>
  <c r="E13" i="11"/>
  <c r="G11" i="11"/>
  <c r="G29" i="11" l="1"/>
  <c r="I68" i="7"/>
  <c r="E21" i="12"/>
  <c r="E22" i="12"/>
  <c r="E23" i="12"/>
  <c r="E24" i="12"/>
  <c r="E25" i="12"/>
  <c r="E26" i="12"/>
  <c r="E27" i="12"/>
  <c r="E28" i="12"/>
  <c r="E29" i="12"/>
  <c r="C30" i="12"/>
  <c r="D30" i="12"/>
  <c r="B6" i="8"/>
  <c r="B5" i="12" s="1"/>
  <c r="B7" i="8"/>
  <c r="B8" i="12" s="1"/>
  <c r="B8" i="8"/>
  <c r="E8" i="12" s="1"/>
  <c r="D8" i="8"/>
  <c r="E9" i="12" s="1"/>
  <c r="B9" i="8"/>
  <c r="B6" i="12" s="1"/>
  <c r="B10" i="8"/>
  <c r="B7" i="12" s="1"/>
  <c r="F15" i="8"/>
  <c r="F16" i="8"/>
  <c r="F17" i="8"/>
  <c r="F18" i="8"/>
  <c r="F19" i="8"/>
  <c r="F20" i="8"/>
  <c r="F21" i="8"/>
  <c r="F22" i="8"/>
  <c r="F23" i="8"/>
  <c r="D24" i="8"/>
  <c r="E24" i="8"/>
  <c r="B14" i="12" s="1"/>
  <c r="D32" i="8"/>
  <c r="B15" i="12" s="1"/>
  <c r="D2" i="11"/>
  <c r="K2" i="11"/>
  <c r="D3" i="11"/>
  <c r="K3" i="11"/>
  <c r="D4" i="11"/>
  <c r="E8" i="11"/>
  <c r="M8" i="11" s="1"/>
  <c r="I8" i="11"/>
  <c r="K8" i="11"/>
  <c r="M13" i="11"/>
  <c r="C16" i="8" s="1"/>
  <c r="G16" i="8" s="1"/>
  <c r="E25" i="11"/>
  <c r="I25" i="11"/>
  <c r="E11" i="11"/>
  <c r="J14" i="7"/>
  <c r="I11" i="11" s="1"/>
  <c r="E15" i="11"/>
  <c r="I15" i="11"/>
  <c r="E17" i="11"/>
  <c r="I17" i="11"/>
  <c r="H41" i="7"/>
  <c r="J41" i="7"/>
  <c r="L46" i="7"/>
  <c r="H46" i="7"/>
  <c r="E21" i="11" s="1"/>
  <c r="J46" i="7"/>
  <c r="I21" i="11" s="1"/>
  <c r="E23" i="11"/>
  <c r="I23" i="11"/>
  <c r="H66" i="7"/>
  <c r="E27" i="11" s="1"/>
  <c r="I27" i="11"/>
  <c r="M11" i="11" l="1"/>
  <c r="H68" i="7"/>
  <c r="M25" i="11"/>
  <c r="C22" i="8" s="1"/>
  <c r="F22" i="12"/>
  <c r="G22" i="8"/>
  <c r="F28" i="12" s="1"/>
  <c r="I19" i="11"/>
  <c r="I29" i="11" s="1"/>
  <c r="J68" i="7"/>
  <c r="E19" i="11"/>
  <c r="L41" i="7"/>
  <c r="L68" i="7" s="1"/>
  <c r="M17" i="11"/>
  <c r="C18" i="8" s="1"/>
  <c r="G18" i="8" s="1"/>
  <c r="F24" i="12" s="1"/>
  <c r="C15" i="8"/>
  <c r="F24" i="8"/>
  <c r="E14" i="12" s="1"/>
  <c r="E15" i="12" s="1"/>
  <c r="B34" i="12" s="1"/>
  <c r="M15" i="11"/>
  <c r="C17" i="8" s="1"/>
  <c r="G17" i="8" s="1"/>
  <c r="F23" i="12" s="1"/>
  <c r="M27" i="11"/>
  <c r="C23" i="8" s="1"/>
  <c r="G23" i="8" s="1"/>
  <c r="F29" i="12" s="1"/>
  <c r="M23" i="11"/>
  <c r="C21" i="8" s="1"/>
  <c r="G21" i="8" s="1"/>
  <c r="F27" i="12" s="1"/>
  <c r="M21" i="11"/>
  <c r="C20" i="8" s="1"/>
  <c r="G20" i="8" s="1"/>
  <c r="F26" i="12" s="1"/>
  <c r="E30" i="12"/>
  <c r="B36" i="12" s="1"/>
  <c r="E29" i="11" l="1"/>
  <c r="M19" i="11"/>
  <c r="C19" i="8" s="1"/>
  <c r="G19" i="8" s="1"/>
  <c r="F25" i="12" s="1"/>
  <c r="D33" i="8"/>
  <c r="D34" i="8" s="1"/>
  <c r="K29" i="11"/>
  <c r="G15" i="8"/>
  <c r="C24" i="8"/>
  <c r="B9" i="12" s="1"/>
  <c r="B16" i="12" s="1"/>
  <c r="M29" i="11" l="1"/>
  <c r="F21" i="12"/>
  <c r="F30" i="12" s="1"/>
  <c r="B37" i="12" s="1"/>
  <c r="B38" i="12" s="1"/>
  <c r="G24" i="8"/>
</calcChain>
</file>

<file path=xl/sharedStrings.xml><?xml version="1.0" encoding="utf-8"?>
<sst xmlns="http://schemas.openxmlformats.org/spreadsheetml/2006/main" count="294" uniqueCount="210">
  <si>
    <t>PLANNING BUDGET</t>
  </si>
  <si>
    <t>Subawardee:</t>
  </si>
  <si>
    <t>Start Date:</t>
  </si>
  <si>
    <t>ID No. /FCO No.</t>
  </si>
  <si>
    <t>End Date:</t>
  </si>
  <si>
    <t>Currency:</t>
  </si>
  <si>
    <t>Subaward title:</t>
  </si>
  <si>
    <t>FY 2025</t>
  </si>
  <si>
    <t>FY 2026</t>
  </si>
  <si>
    <t>FY 2027</t>
  </si>
  <si>
    <t>Life of Project</t>
  </si>
  <si>
    <t>10/01/24-09/30/25</t>
  </si>
  <si>
    <t>10/01/25-09/30/26</t>
  </si>
  <si>
    <t>10/01/26-12/31/26</t>
  </si>
  <si>
    <t>10/01/24-12/31/26</t>
  </si>
  <si>
    <t>1.</t>
  </si>
  <si>
    <t>SALARIES</t>
  </si>
  <si>
    <t>Mo. Sal</t>
  </si>
  <si>
    <t># mo.</t>
  </si>
  <si>
    <t>% time</t>
  </si>
  <si>
    <t>Amount</t>
  </si>
  <si>
    <t>[List Position Title]</t>
  </si>
  <si>
    <t>[List Position Title, etc.]</t>
  </si>
  <si>
    <t>Support Staff</t>
  </si>
  <si>
    <t>Subtotal Salary</t>
  </si>
  <si>
    <t>2.</t>
  </si>
  <si>
    <t>FRINGE BENEFITS</t>
  </si>
  <si>
    <t>[Fringe Benefits]</t>
  </si>
  <si>
    <t>Subtotal Fringe Benefits</t>
  </si>
  <si>
    <t>3.</t>
  </si>
  <si>
    <t>CONSULTANTS</t>
  </si>
  <si>
    <t>Daily Rate</t>
  </si>
  <si>
    <t># Days</t>
  </si>
  <si>
    <t>Total</t>
  </si>
  <si>
    <t>[Consultant Scope]</t>
  </si>
  <si>
    <t>Subtotal Consultants</t>
  </si>
  <si>
    <t>4.</t>
  </si>
  <si>
    <t>EQUIPMENT</t>
  </si>
  <si>
    <t>Qty.</t>
  </si>
  <si>
    <t>Unit Cost</t>
  </si>
  <si>
    <t xml:space="preserve">Total </t>
  </si>
  <si>
    <t>[provide description]</t>
  </si>
  <si>
    <t>[provide description etc.]</t>
  </si>
  <si>
    <t>Subtotal Equipment</t>
  </si>
  <si>
    <t>5.</t>
  </si>
  <si>
    <t>TRAVEL/TRANSPORTATION</t>
  </si>
  <si>
    <t>Local Transport</t>
  </si>
  <si>
    <t>Cost p/day</t>
  </si>
  <si>
    <t>#trips</t>
  </si>
  <si>
    <t>Domestic:</t>
  </si>
  <si>
    <t>Per Diem</t>
  </si>
  <si>
    <t>Lodging</t>
  </si>
  <si>
    <t>Transportation</t>
  </si>
  <si>
    <t>Subtotal Travel</t>
  </si>
  <si>
    <t>6.</t>
  </si>
  <si>
    <t>SUBAWARDS</t>
  </si>
  <si>
    <t>N/A</t>
  </si>
  <si>
    <t>Subtotal Subawards</t>
  </si>
  <si>
    <t>7.</t>
  </si>
  <si>
    <t>OTHER DIRECT COSTS</t>
  </si>
  <si>
    <t>Office Expenses</t>
  </si>
  <si>
    <t># Months</t>
  </si>
  <si>
    <t>Cost/month</t>
  </si>
  <si>
    <t>Rent/Utilities</t>
  </si>
  <si>
    <t>Communications/Shipping</t>
  </si>
  <si>
    <t xml:space="preserve">Office Supplies </t>
  </si>
  <si>
    <t>Bank Fees</t>
  </si>
  <si>
    <t>Workshops</t>
  </si>
  <si>
    <t>Printing</t>
  </si>
  <si>
    <t>[Describe/list other items as needed]</t>
  </si>
  <si>
    <t>Subtotal ODCs</t>
  </si>
  <si>
    <t>8.</t>
  </si>
  <si>
    <t>INDIRECT COSTS/G&amp;A</t>
  </si>
  <si>
    <t>[NICRA% or 10% minimis rate]</t>
  </si>
  <si>
    <t>9.</t>
  </si>
  <si>
    <t>OTHER</t>
  </si>
  <si>
    <t>[Specify]</t>
  </si>
  <si>
    <t>Subtotal Other</t>
  </si>
  <si>
    <t>TOTAL PROJECT COSTS</t>
  </si>
  <si>
    <t>SUMMARY BUDGET</t>
  </si>
  <si>
    <t xml:space="preserve">ID No. </t>
  </si>
  <si>
    <t>Current Obligation</t>
  </si>
  <si>
    <t>INDIRECT COST/G&amp;A</t>
  </si>
  <si>
    <t>(specify)</t>
  </si>
  <si>
    <t xml:space="preserve">Subawardee Financial Report </t>
  </si>
  <si>
    <t>This report must be submitted to FHI 360 in accordance with the 
subaward's financial reporting requirements and indicated due dates.</t>
  </si>
  <si>
    <t>Submit report to:</t>
  </si>
  <si>
    <t>Marcos García</t>
  </si>
  <si>
    <t>ID/FCO No.</t>
  </si>
  <si>
    <t>Reporting Period</t>
  </si>
  <si>
    <t>Reporting Cycle- Monthly</t>
  </si>
  <si>
    <t>Subaward Start Date</t>
  </si>
  <si>
    <t>Today's Date</t>
  </si>
  <si>
    <t>Subaward End Date</t>
  </si>
  <si>
    <t>Subawardee Name</t>
  </si>
  <si>
    <t>Subaward Title:</t>
  </si>
  <si>
    <t>I.  Budget Analysis</t>
  </si>
  <si>
    <t>Total Expenses Previously Reported</t>
  </si>
  <si>
    <t>Expended This Reporting Period</t>
  </si>
  <si>
    <t>Total Expended to Date</t>
  </si>
  <si>
    <t>Obligated Funds Remaining</t>
  </si>
  <si>
    <t xml:space="preserve">Amendment #  </t>
  </si>
  <si>
    <t>Salaries</t>
  </si>
  <si>
    <t>Fringe Benefits (if applicable)</t>
  </si>
  <si>
    <t>Consultants / Professional Fees</t>
  </si>
  <si>
    <t>Equipment</t>
  </si>
  <si>
    <t>Travel, Transportation, and Per Diem</t>
  </si>
  <si>
    <t>Contractual/Subawards</t>
  </si>
  <si>
    <t>Other Direct Costs</t>
  </si>
  <si>
    <t>Indirect Costs / G&amp;A</t>
  </si>
  <si>
    <t>Other     (Specify) =&gt;</t>
  </si>
  <si>
    <t xml:space="preserve">TOTAL </t>
  </si>
  <si>
    <t>Please note that all required supporting documentation per the Terms &amp; Conditions of the subaward must be attached to this form.</t>
  </si>
  <si>
    <t>II.  Summary of Funds</t>
  </si>
  <si>
    <t>Funds Previously Received</t>
  </si>
  <si>
    <t>Wire/Check No</t>
  </si>
  <si>
    <t>Funds Received this Period</t>
  </si>
  <si>
    <t>Total Funds Received from FHI 360</t>
  </si>
  <si>
    <t>Total Amount Expended</t>
  </si>
  <si>
    <t>Balance on Hand</t>
  </si>
  <si>
    <t>Total Interest Earned</t>
  </si>
  <si>
    <t>III.  Certification and Approvals</t>
  </si>
  <si>
    <t>I certify that to the best of my knowledge and belief, this Financial Report is a correct, complete and accurate statement, that my organization is properly entitled to payment, and that all amounts requested are for appropriate purposes in strict accordance with the terms and conditions of the subaward.</t>
  </si>
  <si>
    <t>Subawardee Authorized Official:</t>
  </si>
  <si>
    <t>Typed name, Title</t>
  </si>
  <si>
    <t>Signature</t>
  </si>
  <si>
    <t>Date</t>
  </si>
  <si>
    <t>FHI 360 Review and Approval:</t>
  </si>
  <si>
    <t>FHI 360 Subaward Monitor :</t>
  </si>
  <si>
    <t>FHI 360 Finance:</t>
  </si>
  <si>
    <t>SUBAWARDEE FINANCIAL REPORT (SFR) INSTRUCTIONS</t>
  </si>
  <si>
    <t>The Subawardee Financial Report must be submitted to FHI 360 in accordance with the terms and conditions</t>
  </si>
  <si>
    <t xml:space="preserve">of the subaward.  All amounts must be entered in the same currency and in accordance with the terms </t>
  </si>
  <si>
    <t>and conditions of the subaward.</t>
  </si>
  <si>
    <r>
      <t xml:space="preserve">Note: </t>
    </r>
    <r>
      <rPr>
        <sz val="10"/>
        <rFont val="Arial"/>
        <family val="2"/>
      </rPr>
      <t xml:space="preserve"> if using the electronic version of this report, input should be entered into the shaded areas.  Other</t>
    </r>
  </si>
  <si>
    <t>areas are calculations.</t>
  </si>
  <si>
    <t>HEADER SECTION</t>
  </si>
  <si>
    <t>Submit Reports to:</t>
  </si>
  <si>
    <t>Enter the name and FHI 360 office &amp; city where the report is submitted.</t>
  </si>
  <si>
    <t>ID/FCO No.:</t>
  </si>
  <si>
    <t>Enter the ID/FCO Number shown in the subaward document.</t>
  </si>
  <si>
    <t>Reporting Period:</t>
  </si>
  <si>
    <t>Enter the period / dates covered by the report (month and year).</t>
  </si>
  <si>
    <t>Subaward Start Date:</t>
  </si>
  <si>
    <t>Enter the start date of the subaward according to the subaward document.</t>
  </si>
  <si>
    <t>Today's Date:</t>
  </si>
  <si>
    <t>Enter the day in which the report is completed.</t>
  </si>
  <si>
    <t>Subaward End Date:</t>
  </si>
  <si>
    <t>Enter the end date of the project based on the subaward or latest amendment / modification.</t>
  </si>
  <si>
    <t>Enter the type of currency used to report all financial information.  This currency should be in accordance with the terms and conditions of the subaward.</t>
  </si>
  <si>
    <t>Subawardee Name:</t>
  </si>
  <si>
    <t>Enter the subawardee name as shown in the subaward document.</t>
  </si>
  <si>
    <t>Enter the project name as shown in the subaward document.</t>
  </si>
  <si>
    <t>I.  BUDGET ANALYSIS</t>
  </si>
  <si>
    <t>Current Obligations:</t>
  </si>
  <si>
    <t>Enter the budget amount for each line item reflected on the Summary Budget in the latest subaward document.  The budget amount for each line item must be in the currency indicated in the subaward document.</t>
  </si>
  <si>
    <t>Total Expenses Previously Reported:</t>
  </si>
  <si>
    <r>
      <t xml:space="preserve">Enter the </t>
    </r>
    <r>
      <rPr>
        <i/>
        <sz val="10"/>
        <rFont val="Arial"/>
        <family val="2"/>
      </rPr>
      <t>Total Expended to Date</t>
    </r>
    <r>
      <rPr>
        <sz val="10"/>
        <rFont val="Arial"/>
        <family val="2"/>
      </rPr>
      <t xml:space="preserve"> amounts in each line item from the previous report.</t>
    </r>
  </si>
  <si>
    <t>Expended This Reporting Period:</t>
  </si>
  <si>
    <t>Enter the amount spent during the period covered by this report into the respective line items.</t>
  </si>
  <si>
    <t>Total Expended to Date:</t>
  </si>
  <si>
    <r>
      <t xml:space="preserve">Enter the sum of </t>
    </r>
    <r>
      <rPr>
        <i/>
        <sz val="10"/>
        <rFont val="Arial"/>
        <family val="2"/>
      </rPr>
      <t>Total Expenses Previously Reported</t>
    </r>
    <r>
      <rPr>
        <sz val="10"/>
        <rFont val="Arial"/>
        <family val="2"/>
      </rPr>
      <t xml:space="preserve"> and </t>
    </r>
    <r>
      <rPr>
        <i/>
        <sz val="10"/>
        <rFont val="Arial"/>
        <family val="2"/>
      </rPr>
      <t>Expended This Reporting Period</t>
    </r>
    <r>
      <rPr>
        <sz val="10"/>
        <rFont val="Arial"/>
        <family val="2"/>
      </rPr>
      <t>.</t>
    </r>
  </si>
  <si>
    <t>Obligated Funds Remaining:</t>
  </si>
  <si>
    <r>
      <t xml:space="preserve">Enter the </t>
    </r>
    <r>
      <rPr>
        <i/>
        <sz val="10"/>
        <rFont val="Arial"/>
        <family val="2"/>
      </rPr>
      <t>Current Obligation</t>
    </r>
    <r>
      <rPr>
        <sz val="10"/>
        <rFont val="Arial"/>
        <family val="2"/>
      </rPr>
      <t xml:space="preserve"> less </t>
    </r>
    <r>
      <rPr>
        <i/>
        <sz val="10"/>
        <rFont val="Arial"/>
        <family val="2"/>
      </rPr>
      <t>Total Expended to Date</t>
    </r>
    <r>
      <rPr>
        <sz val="10"/>
        <rFont val="Arial"/>
        <family val="2"/>
      </rPr>
      <t>.</t>
    </r>
  </si>
  <si>
    <t>Attachments Required</t>
  </si>
  <si>
    <t>All supporting documentation must be attached per the terms and conditions of the subaward.  When a spearate bank account has been mandated by the subaward, a copy of the bank statement and bank reconciliation must be submitted to support the amount stated as the balance on hand.</t>
  </si>
  <si>
    <t>II.  SUMMARY OF FUNDS</t>
  </si>
  <si>
    <t>Funds Previously Received:</t>
  </si>
  <si>
    <t>Enter the amount received as of the beginning of the period.  This amount should be equal to the Total Funds Received from FHI 360 line on the previous report.</t>
  </si>
  <si>
    <t>Funds Received this Period:</t>
  </si>
  <si>
    <t xml:space="preserve">Enter the amount of all wires or checks received this period.  </t>
  </si>
  <si>
    <t>Wire/Check No.:</t>
  </si>
  <si>
    <t>Enter the wire or check number from funds received.</t>
  </si>
  <si>
    <t>Total Funds Received from FHI 360:</t>
  </si>
  <si>
    <r>
      <t xml:space="preserve">Enter the sum of </t>
    </r>
    <r>
      <rPr>
        <i/>
        <sz val="10"/>
        <rFont val="Arial"/>
        <family val="2"/>
      </rPr>
      <t>Funds Previously Received</t>
    </r>
    <r>
      <rPr>
        <sz val="10"/>
        <rFont val="Arial"/>
        <family val="2"/>
      </rPr>
      <t xml:space="preserve"> line and the </t>
    </r>
    <r>
      <rPr>
        <i/>
        <sz val="10"/>
        <rFont val="Arial"/>
        <family val="2"/>
      </rPr>
      <t xml:space="preserve">Funds Received this Period </t>
    </r>
    <r>
      <rPr>
        <sz val="10"/>
        <rFont val="Arial"/>
        <family val="2"/>
      </rPr>
      <t xml:space="preserve">line.  </t>
    </r>
  </si>
  <si>
    <r>
      <t xml:space="preserve">Enter the total amount in the </t>
    </r>
    <r>
      <rPr>
        <i/>
        <sz val="10"/>
        <rFont val="Arial"/>
        <family val="2"/>
      </rPr>
      <t>Total Expended to Date</t>
    </r>
    <r>
      <rPr>
        <sz val="10"/>
        <rFont val="Arial"/>
        <family val="2"/>
      </rPr>
      <t xml:space="preserve"> column above.</t>
    </r>
  </si>
  <si>
    <t>Enter the differences between the Total Funds Received from FHI 360 and the Total Amount Expended lines.  This should equal the total cash on hand at the end of the period.  All unspent funds are to be returned to FHI 360 within the period stated in the subaward.</t>
  </si>
  <si>
    <t>All supporting documentation must be attached per the terms and conditions of the subaward. When a spearate bank account has been mandated by the subaward, a copy of the bank statement and bank reconciliation must be submitted to support the amount stated as the balance on hand.</t>
  </si>
  <si>
    <t>Interest Earned</t>
  </si>
  <si>
    <t>Record interest earned if the bank account earns interest.  Subawardee is allowed to keep equivalent of USD $250 annually to cover administrative expenses</t>
  </si>
  <si>
    <t>III.  CERTIFICATION AND APPROVALS</t>
  </si>
  <si>
    <t>Certification and approval:</t>
  </si>
  <si>
    <t>This report must be certified and signed by the Subawardee's Authorized Official and approved by FHI 360's Subaward Monitor.</t>
  </si>
  <si>
    <t>Review:</t>
  </si>
  <si>
    <t>In addition to being approved by FHI 360's Subaward Monitor, this report must also be reviewed by the FHI 360 Finance department.</t>
  </si>
  <si>
    <t>Subawardee 30 Day Advance Request</t>
  </si>
  <si>
    <t>For use only when advances are authorized under the terms and conditions of the subaward agreement.</t>
  </si>
  <si>
    <t/>
  </si>
  <si>
    <t>Total Obligated Budget:</t>
  </si>
  <si>
    <t>I. Latest SFR Summary</t>
  </si>
  <si>
    <t>Latest SFR Reporting Period:</t>
  </si>
  <si>
    <t>Expended this Reporting Period:</t>
  </si>
  <si>
    <t>Total Funds Received:</t>
  </si>
  <si>
    <t>SFR Balance on Hand:</t>
  </si>
  <si>
    <t>Obligation Funding Balance:</t>
  </si>
  <si>
    <t>II. Estimated Expense Analysis</t>
  </si>
  <si>
    <t>Current Month Estimated Expenses</t>
  </si>
  <si>
    <t>Next 30 Days Estimated Expenses</t>
  </si>
  <si>
    <t>Total Estimated Expenses</t>
  </si>
  <si>
    <t>Estimated Obligated Funds Remaining</t>
  </si>
  <si>
    <t>Line Item</t>
  </si>
  <si>
    <t>Enter Months =&gt;</t>
  </si>
  <si>
    <t>Contractual/Subrecipients</t>
  </si>
  <si>
    <t>TOTAL</t>
  </si>
  <si>
    <t>III.  Replenishment of Advance Request</t>
  </si>
  <si>
    <t>Funds In Transit (if applicable):</t>
  </si>
  <si>
    <t>Less Total Estimated Expenses:</t>
  </si>
  <si>
    <t>Less Estimated Expenses Over Obligation</t>
  </si>
  <si>
    <t>Advance Request Amount:</t>
  </si>
  <si>
    <t xml:space="preserve">I certify that to the best of my knowledge and belief, the estimates above are based on our best estimates for projected expenses for the periods provided, are in direct support of the project's scope of work and are in strict accordance with the terms and conditions of the subaward.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</si>
</sst>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_);_(* \(#,##0.00\);_(* &quot; &quot;??_);_(@_)"/>
    <numFmt numFmtId="167" formatCode="_(* #,##0_);_(* \(#,##0\);_(* &quot; &quot;??_);_(@_)"/>
    <numFmt numFmtId="168" formatCode="0000.0000"/>
    <numFmt numFmtId="169" formatCode="[$-409]mmm\-yy;@"/>
  </numFmts>
  <fonts count="48">
    <font>
      <sz val="10"/>
      <name val="Arial"/>
    </font>
    <font>
      <sz val="10"/>
      <name val="Arial"/>
      <family val="2"/>
    </font>
    <font>
      <b/>
      <sz val="10"/>
      <name val="Arial"/>
      <family val="2"/>
    </font>
    <font>
      <sz val="10"/>
      <name val="Arial"/>
      <family val="2"/>
    </font>
    <font>
      <b/>
      <sz val="12"/>
      <name val="Arial"/>
      <family val="2"/>
    </font>
    <font>
      <sz val="10"/>
      <name val="Times New Roman"/>
      <family val="1"/>
    </font>
    <font>
      <i/>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Times New Roman"/>
      <family val="1"/>
    </font>
    <font>
      <b/>
      <sz val="12"/>
      <name val="Times New Roman"/>
      <family val="1"/>
    </font>
    <font>
      <i/>
      <sz val="9"/>
      <name val="Times New Roman"/>
      <family val="1"/>
    </font>
    <font>
      <b/>
      <sz val="10"/>
      <name val="Times New Roman"/>
      <family val="1"/>
    </font>
    <font>
      <b/>
      <i/>
      <sz val="8"/>
      <name val="Times New Roman"/>
      <family val="1"/>
    </font>
    <font>
      <b/>
      <i/>
      <sz val="10"/>
      <name val="Times New Roman"/>
      <family val="1"/>
    </font>
    <font>
      <i/>
      <sz val="8"/>
      <name val="Times New Roman"/>
      <family val="1"/>
    </font>
    <font>
      <sz val="8"/>
      <name val="Times New Roman"/>
      <family val="1"/>
    </font>
    <font>
      <b/>
      <u/>
      <sz val="10"/>
      <name val="Arial"/>
      <family val="2"/>
    </font>
    <font>
      <i/>
      <sz val="10"/>
      <name val="Arial"/>
      <family val="2"/>
    </font>
    <font>
      <sz val="10"/>
      <name val="Arial"/>
      <family val="2"/>
    </font>
    <font>
      <b/>
      <i/>
      <sz val="9"/>
      <name val="Times New Roman"/>
      <family val="1"/>
    </font>
    <font>
      <b/>
      <sz val="10.5"/>
      <name val="Times New Roman"/>
      <family val="1"/>
    </font>
    <font>
      <sz val="10"/>
      <name val="Calibri"/>
      <family val="2"/>
      <scheme val="minor"/>
    </font>
    <font>
      <b/>
      <sz val="10"/>
      <name val="Calibri"/>
      <family val="2"/>
      <scheme val="minor"/>
    </font>
    <font>
      <sz val="8"/>
      <color indexed="12"/>
      <name val="Calibri"/>
      <family val="2"/>
      <scheme val="minor"/>
    </font>
    <font>
      <sz val="8"/>
      <name val="Calibri"/>
      <family val="2"/>
      <scheme val="minor"/>
    </font>
    <font>
      <b/>
      <sz val="11"/>
      <name val="Calibri"/>
      <family val="2"/>
      <scheme val="minor"/>
    </font>
    <font>
      <sz val="11"/>
      <name val="Calibri"/>
      <family val="2"/>
      <scheme val="minor"/>
    </font>
    <font>
      <sz val="11"/>
      <color indexed="12"/>
      <name val="Calibri"/>
      <family val="2"/>
      <scheme val="minor"/>
    </font>
    <font>
      <b/>
      <sz val="14"/>
      <name val="Calibri"/>
      <family val="2"/>
      <scheme val="minor"/>
    </font>
    <font>
      <b/>
      <sz val="12"/>
      <name val="Calibri"/>
      <family val="2"/>
      <scheme val="minor"/>
    </font>
    <font>
      <b/>
      <sz val="10"/>
      <color rgb="FFFF0000"/>
      <name val="Times New Roman"/>
      <family val="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0"/>
        <bgColor indexed="64"/>
      </patternFill>
    </fill>
    <fill>
      <patternFill patternType="lightTrellis"/>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3" fillId="0" borderId="0"/>
    <xf numFmtId="0" fontId="1"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293">
    <xf numFmtId="0" fontId="0" fillId="0" borderId="0" xfId="0"/>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right"/>
    </xf>
    <xf numFmtId="0" fontId="5" fillId="24" borderId="10" xfId="0" applyFont="1" applyFill="1" applyBorder="1"/>
    <xf numFmtId="0" fontId="5" fillId="24" borderId="11" xfId="0" applyFont="1" applyFill="1" applyBorder="1"/>
    <xf numFmtId="0" fontId="5" fillId="24" borderId="12" xfId="0" applyFont="1" applyFill="1" applyBorder="1"/>
    <xf numFmtId="0" fontId="5" fillId="0" borderId="13" xfId="0" applyFont="1" applyBorder="1" applyAlignment="1">
      <alignment horizontal="center" vertical="center" wrapText="1"/>
    </xf>
    <xf numFmtId="0" fontId="5" fillId="0" borderId="0" xfId="0" applyFont="1" applyAlignment="1">
      <alignment vertical="top" wrapText="1"/>
    </xf>
    <xf numFmtId="0" fontId="27" fillId="0" borderId="14" xfId="0" applyFont="1" applyBorder="1" applyAlignment="1">
      <alignment horizontal="left" vertical="center" wrapText="1"/>
    </xf>
    <xf numFmtId="0" fontId="26" fillId="0" borderId="0" xfId="0" applyFont="1" applyAlignment="1">
      <alignment horizontal="left" vertical="center" wrapText="1"/>
    </xf>
    <xf numFmtId="0" fontId="5" fillId="25" borderId="13" xfId="0" applyFont="1" applyFill="1" applyBorder="1" applyAlignment="1">
      <alignment horizontal="center"/>
    </xf>
    <xf numFmtId="0" fontId="5" fillId="26" borderId="13" xfId="0" applyFont="1" applyFill="1" applyBorder="1" applyAlignment="1">
      <alignment horizontal="left"/>
    </xf>
    <xf numFmtId="0" fontId="28" fillId="0" borderId="0" xfId="0" applyFont="1"/>
    <xf numFmtId="0" fontId="6" fillId="0" borderId="0" xfId="0" quotePrefix="1" applyFont="1"/>
    <xf numFmtId="43" fontId="28" fillId="0" borderId="0" xfId="28" applyFont="1"/>
    <xf numFmtId="0" fontId="5" fillId="24" borderId="15" xfId="0" applyFont="1" applyFill="1" applyBorder="1"/>
    <xf numFmtId="0" fontId="5" fillId="24" borderId="16" xfId="0" applyFont="1" applyFill="1" applyBorder="1"/>
    <xf numFmtId="0" fontId="29" fillId="0" borderId="15" xfId="0" applyFont="1" applyBorder="1"/>
    <xf numFmtId="0" fontId="29" fillId="0" borderId="17" xfId="0" applyFont="1" applyBorder="1"/>
    <xf numFmtId="0" fontId="5" fillId="0" borderId="17" xfId="0" applyFont="1" applyBorder="1"/>
    <xf numFmtId="0" fontId="28" fillId="0" borderId="17" xfId="0" applyFont="1" applyBorder="1" applyAlignment="1">
      <alignment wrapText="1"/>
    </xf>
    <xf numFmtId="0" fontId="31" fillId="0" borderId="0" xfId="0" applyFont="1" applyAlignment="1">
      <alignment horizontal="left"/>
    </xf>
    <xf numFmtId="0" fontId="5" fillId="0" borderId="18" xfId="0" applyFont="1" applyBorder="1"/>
    <xf numFmtId="0" fontId="32" fillId="0" borderId="18" xfId="0" applyFont="1" applyBorder="1" applyAlignment="1">
      <alignment horizontal="center"/>
    </xf>
    <xf numFmtId="0" fontId="5" fillId="26" borderId="19" xfId="0" applyFont="1" applyFill="1" applyBorder="1"/>
    <xf numFmtId="0" fontId="5" fillId="0" borderId="20" xfId="0" applyFont="1" applyBorder="1"/>
    <xf numFmtId="0" fontId="5" fillId="0" borderId="21" xfId="0" applyFont="1" applyBorder="1"/>
    <xf numFmtId="43" fontId="5" fillId="0" borderId="0" xfId="28" applyFont="1"/>
    <xf numFmtId="0" fontId="5" fillId="27" borderId="0" xfId="0" applyFont="1" applyFill="1"/>
    <xf numFmtId="0" fontId="0" fillId="0" borderId="0" xfId="0" applyAlignment="1">
      <alignment vertical="top"/>
    </xf>
    <xf numFmtId="0" fontId="0" fillId="0" borderId="0" xfId="0" applyAlignment="1">
      <alignment vertical="top" wrapText="1"/>
    </xf>
    <xf numFmtId="0" fontId="2" fillId="0" borderId="0" xfId="0" applyFont="1" applyAlignment="1">
      <alignment vertical="top"/>
    </xf>
    <xf numFmtId="0" fontId="33" fillId="0" borderId="0" xfId="0" applyFont="1" applyAlignment="1">
      <alignment horizontal="left" vertical="top" wrapText="1"/>
    </xf>
    <xf numFmtId="0" fontId="33" fillId="0" borderId="0" xfId="0" applyFont="1" applyAlignment="1">
      <alignment horizontal="left" vertical="top"/>
    </xf>
    <xf numFmtId="0" fontId="34" fillId="0" borderId="0" xfId="0" applyFont="1" applyAlignment="1">
      <alignment vertical="top" wrapText="1"/>
    </xf>
    <xf numFmtId="166" fontId="5" fillId="26" borderId="13" xfId="28" applyNumberFormat="1" applyFont="1" applyFill="1" applyBorder="1"/>
    <xf numFmtId="166" fontId="5" fillId="0" borderId="13" xfId="28" applyNumberFormat="1" applyFont="1" applyBorder="1"/>
    <xf numFmtId="166" fontId="28" fillId="26" borderId="13" xfId="31" applyNumberFormat="1" applyFont="1" applyFill="1" applyBorder="1" applyAlignment="1">
      <alignment horizontal="center"/>
    </xf>
    <xf numFmtId="166" fontId="28" fillId="0" borderId="13" xfId="28" applyNumberFormat="1" applyFont="1" applyBorder="1"/>
    <xf numFmtId="0" fontId="6" fillId="0" borderId="0" xfId="0" applyFont="1" applyAlignment="1">
      <alignment horizontal="left"/>
    </xf>
    <xf numFmtId="14" fontId="5" fillId="0" borderId="11" xfId="0" applyNumberFormat="1" applyFont="1" applyBorder="1" applyAlignment="1">
      <alignment horizontal="left"/>
    </xf>
    <xf numFmtId="0" fontId="30" fillId="0" borderId="0" xfId="0" applyFont="1"/>
    <xf numFmtId="0" fontId="30" fillId="26" borderId="22" xfId="0" applyFont="1" applyFill="1" applyBorder="1" applyAlignment="1">
      <alignment horizontal="center"/>
    </xf>
    <xf numFmtId="164" fontId="5" fillId="26" borderId="23" xfId="28" applyNumberFormat="1" applyFont="1" applyFill="1" applyBorder="1"/>
    <xf numFmtId="164" fontId="5" fillId="26" borderId="24" xfId="28" applyNumberFormat="1" applyFont="1" applyFill="1" applyBorder="1" applyAlignment="1"/>
    <xf numFmtId="167" fontId="5" fillId="0" borderId="25" xfId="28" applyNumberFormat="1" applyFont="1" applyBorder="1"/>
    <xf numFmtId="164" fontId="5" fillId="26" borderId="26" xfId="28" applyNumberFormat="1" applyFont="1" applyFill="1" applyBorder="1"/>
    <xf numFmtId="0" fontId="38" fillId="0" borderId="0" xfId="0" applyFont="1"/>
    <xf numFmtId="0" fontId="39" fillId="0" borderId="0" xfId="0" applyFont="1" applyAlignment="1">
      <alignment horizontal="left"/>
    </xf>
    <xf numFmtId="0" fontId="38" fillId="0" borderId="0" xfId="0" applyFont="1" applyAlignment="1">
      <alignment horizontal="center"/>
    </xf>
    <xf numFmtId="0" fontId="39" fillId="0" borderId="0" xfId="0" applyFont="1"/>
    <xf numFmtId="0" fontId="40" fillId="0" borderId="0" xfId="0" applyFont="1"/>
    <xf numFmtId="49" fontId="39" fillId="0" borderId="0" xfId="0" applyNumberFormat="1" applyFont="1" applyAlignment="1">
      <alignment horizontal="center"/>
    </xf>
    <xf numFmtId="0" fontId="39" fillId="0" borderId="0" xfId="0" applyFont="1" applyAlignment="1">
      <alignment horizontal="center"/>
    </xf>
    <xf numFmtId="0" fontId="39" fillId="0" borderId="27" xfId="0" applyFont="1" applyBorder="1" applyAlignment="1">
      <alignment horizontal="center" wrapText="1"/>
    </xf>
    <xf numFmtId="0" fontId="39" fillId="0" borderId="0" xfId="0" applyFont="1" applyAlignment="1">
      <alignment horizontal="center" wrapText="1"/>
    </xf>
    <xf numFmtId="49" fontId="39" fillId="0" borderId="10" xfId="0" applyNumberFormat="1" applyFont="1" applyBorder="1" applyAlignment="1">
      <alignment horizontal="center" vertical="center"/>
    </xf>
    <xf numFmtId="0" fontId="39" fillId="0" borderId="11" xfId="0" applyFont="1" applyBorder="1" applyAlignment="1">
      <alignment vertical="center"/>
    </xf>
    <xf numFmtId="0" fontId="38" fillId="0" borderId="11" xfId="0" applyFont="1" applyBorder="1" applyAlignment="1">
      <alignment vertical="center"/>
    </xf>
    <xf numFmtId="0" fontId="38" fillId="0" borderId="12" xfId="0" applyFont="1" applyBorder="1" applyAlignment="1">
      <alignment vertical="center"/>
    </xf>
    <xf numFmtId="0" fontId="41" fillId="0" borderId="13" xfId="0" applyFont="1" applyBorder="1" applyAlignment="1">
      <alignment horizontal="center" vertical="center"/>
    </xf>
    <xf numFmtId="0" fontId="38" fillId="0" borderId="26" xfId="0" applyFont="1" applyBorder="1" applyAlignment="1">
      <alignment horizontal="center"/>
    </xf>
    <xf numFmtId="0" fontId="38" fillId="0" borderId="12" xfId="0" applyFont="1" applyBorder="1"/>
    <xf numFmtId="0" fontId="38" fillId="0" borderId="28" xfId="0" applyFont="1" applyBorder="1"/>
    <xf numFmtId="0" fontId="38" fillId="0" borderId="29" xfId="0" applyFont="1" applyBorder="1"/>
    <xf numFmtId="43" fontId="38" fillId="0" borderId="0" xfId="28" applyFont="1" applyBorder="1"/>
    <xf numFmtId="164" fontId="38" fillId="0" borderId="13" xfId="28" applyNumberFormat="1" applyFont="1" applyBorder="1"/>
    <xf numFmtId="0" fontId="39" fillId="0" borderId="20" xfId="0" applyFont="1" applyBorder="1"/>
    <xf numFmtId="49" fontId="39" fillId="0" borderId="29" xfId="0" applyNumberFormat="1" applyFont="1" applyBorder="1" applyAlignment="1">
      <alignment horizontal="center"/>
    </xf>
    <xf numFmtId="0" fontId="39" fillId="0" borderId="14" xfId="0" applyFont="1" applyBorder="1"/>
    <xf numFmtId="0" fontId="38" fillId="0" borderId="14" xfId="0" applyFont="1" applyBorder="1"/>
    <xf numFmtId="0" fontId="38" fillId="28" borderId="29" xfId="0" applyFont="1" applyFill="1" applyBorder="1"/>
    <xf numFmtId="0" fontId="38" fillId="28" borderId="14" xfId="0" applyFont="1" applyFill="1" applyBorder="1"/>
    <xf numFmtId="164" fontId="38" fillId="0" borderId="0" xfId="28" applyNumberFormat="1" applyFont="1"/>
    <xf numFmtId="43" fontId="38" fillId="0" borderId="0" xfId="28" applyFont="1"/>
    <xf numFmtId="0" fontId="38" fillId="0" borderId="11" xfId="0" applyFont="1" applyBorder="1"/>
    <xf numFmtId="165" fontId="38" fillId="0" borderId="0" xfId="31" applyNumberFormat="1" applyFont="1"/>
    <xf numFmtId="0" fontId="38" fillId="0" borderId="30" xfId="0" applyFont="1" applyBorder="1"/>
    <xf numFmtId="164" fontId="38" fillId="0" borderId="28" xfId="28" applyNumberFormat="1" applyFont="1" applyBorder="1"/>
    <xf numFmtId="0" fontId="39" fillId="0" borderId="15" xfId="0" applyFont="1" applyBorder="1"/>
    <xf numFmtId="0" fontId="39" fillId="0" borderId="12" xfId="0" applyFont="1" applyBorder="1" applyAlignment="1">
      <alignment vertical="center"/>
    </xf>
    <xf numFmtId="0" fontId="41" fillId="0" borderId="10" xfId="0" applyFont="1" applyBorder="1" applyAlignment="1">
      <alignment horizontal="center" vertical="center" wrapText="1"/>
    </xf>
    <xf numFmtId="0" fontId="38" fillId="0" borderId="31" xfId="0" applyFont="1" applyBorder="1"/>
    <xf numFmtId="0" fontId="38" fillId="0" borderId="32" xfId="0" applyFont="1" applyBorder="1"/>
    <xf numFmtId="0" fontId="38" fillId="0" borderId="33" xfId="0" applyFont="1" applyBorder="1"/>
    <xf numFmtId="0" fontId="38" fillId="0" borderId="10" xfId="0" applyFont="1" applyBorder="1" applyAlignment="1">
      <alignment vertical="center"/>
    </xf>
    <xf numFmtId="0" fontId="38" fillId="0" borderId="0" xfId="0" applyFont="1" applyAlignment="1">
      <alignment vertical="center"/>
    </xf>
    <xf numFmtId="49" fontId="39" fillId="0" borderId="33" xfId="0" applyNumberFormat="1" applyFont="1" applyBorder="1" applyAlignment="1">
      <alignment horizontal="center"/>
    </xf>
    <xf numFmtId="0" fontId="39" fillId="0" borderId="34" xfId="0" applyFont="1" applyBorder="1"/>
    <xf numFmtId="0" fontId="38" fillId="0" borderId="10" xfId="0" applyFont="1" applyBorder="1"/>
    <xf numFmtId="49" fontId="39" fillId="0" borderId="0" xfId="0" applyNumberFormat="1" applyFont="1" applyAlignment="1">
      <alignment horizontal="center" vertical="center"/>
    </xf>
    <xf numFmtId="0" fontId="39" fillId="0" borderId="0" xfId="0" applyFont="1" applyAlignment="1">
      <alignment vertical="center"/>
    </xf>
    <xf numFmtId="49" fontId="39" fillId="30" borderId="31" xfId="0" applyNumberFormat="1" applyFont="1" applyFill="1" applyBorder="1" applyAlignment="1">
      <alignment horizontal="center"/>
    </xf>
    <xf numFmtId="0" fontId="39" fillId="30" borderId="0" xfId="0" applyFont="1" applyFill="1"/>
    <xf numFmtId="0" fontId="38" fillId="30" borderId="0" xfId="0" applyFont="1" applyFill="1"/>
    <xf numFmtId="164" fontId="38" fillId="30" borderId="31" xfId="28" applyNumberFormat="1" applyFont="1" applyFill="1" applyBorder="1"/>
    <xf numFmtId="9" fontId="38" fillId="30" borderId="0" xfId="44" applyFont="1" applyFill="1" applyBorder="1"/>
    <xf numFmtId="164" fontId="38" fillId="0" borderId="0" xfId="28" applyNumberFormat="1" applyFont="1" applyBorder="1"/>
    <xf numFmtId="164" fontId="38" fillId="30" borderId="35" xfId="28" applyNumberFormat="1" applyFont="1" applyFill="1" applyBorder="1"/>
    <xf numFmtId="164" fontId="38" fillId="30" borderId="0" xfId="28" applyNumberFormat="1" applyFont="1" applyFill="1" applyBorder="1"/>
    <xf numFmtId="164" fontId="38" fillId="30" borderId="28" xfId="28" applyNumberFormat="1" applyFont="1" applyFill="1" applyBorder="1"/>
    <xf numFmtId="164" fontId="38" fillId="0" borderId="28" xfId="28" applyNumberFormat="1" applyFont="1" applyFill="1" applyBorder="1"/>
    <xf numFmtId="164" fontId="38" fillId="0" borderId="14" xfId="28" applyNumberFormat="1" applyFont="1" applyBorder="1"/>
    <xf numFmtId="164" fontId="38" fillId="0" borderId="0" xfId="28" applyNumberFormat="1" applyFont="1" applyAlignment="1">
      <alignment vertical="center"/>
    </xf>
    <xf numFmtId="164" fontId="38" fillId="0" borderId="0" xfId="28" applyNumberFormat="1" applyFont="1" applyBorder="1" applyAlignment="1">
      <alignment vertical="center"/>
    </xf>
    <xf numFmtId="164" fontId="39" fillId="0" borderId="12" xfId="28" applyNumberFormat="1" applyFont="1" applyFill="1" applyBorder="1"/>
    <xf numFmtId="164" fontId="38" fillId="0" borderId="0" xfId="28" applyNumberFormat="1" applyFont="1" applyFill="1" applyBorder="1"/>
    <xf numFmtId="164" fontId="39" fillId="0" borderId="13" xfId="28" applyNumberFormat="1" applyFont="1" applyFill="1" applyBorder="1"/>
    <xf numFmtId="9" fontId="38" fillId="0" borderId="29" xfId="44" applyFont="1" applyBorder="1"/>
    <xf numFmtId="165" fontId="41" fillId="0" borderId="10" xfId="31" applyNumberFormat="1" applyFont="1" applyBorder="1" applyAlignment="1">
      <alignment vertical="center"/>
    </xf>
    <xf numFmtId="165" fontId="41" fillId="0" borderId="13" xfId="31" applyNumberFormat="1" applyFont="1" applyBorder="1" applyAlignment="1">
      <alignment vertical="center"/>
    </xf>
    <xf numFmtId="49" fontId="38" fillId="30" borderId="31" xfId="0" applyNumberFormat="1" applyFont="1" applyFill="1" applyBorder="1" applyAlignment="1">
      <alignment horizontal="right"/>
    </xf>
    <xf numFmtId="49" fontId="38" fillId="30" borderId="0" xfId="0" applyNumberFormat="1" applyFont="1" applyFill="1" applyAlignment="1">
      <alignment horizontal="right"/>
    </xf>
    <xf numFmtId="0" fontId="38" fillId="30" borderId="37" xfId="0" applyFont="1" applyFill="1" applyBorder="1"/>
    <xf numFmtId="0" fontId="38" fillId="31" borderId="0" xfId="0" applyFont="1" applyFill="1"/>
    <xf numFmtId="0" fontId="38" fillId="31" borderId="0" xfId="0" applyFont="1" applyFill="1" applyAlignment="1">
      <alignment horizontal="center"/>
    </xf>
    <xf numFmtId="49" fontId="38" fillId="31" borderId="31" xfId="0" applyNumberFormat="1" applyFont="1" applyFill="1" applyBorder="1" applyAlignment="1">
      <alignment horizontal="right"/>
    </xf>
    <xf numFmtId="0" fontId="38" fillId="31" borderId="0" xfId="0" applyFont="1" applyFill="1" applyAlignment="1">
      <alignment vertical="center"/>
    </xf>
    <xf numFmtId="0" fontId="38" fillId="0" borderId="0" xfId="41" applyFont="1"/>
    <xf numFmtId="0" fontId="42" fillId="0" borderId="0" xfId="41" applyFont="1" applyAlignment="1">
      <alignment horizontal="left" vertical="center"/>
    </xf>
    <xf numFmtId="0" fontId="43" fillId="0" borderId="0" xfId="41" applyFont="1" applyAlignment="1">
      <alignment horizontal="left" vertical="center"/>
    </xf>
    <xf numFmtId="0" fontId="43" fillId="0" borderId="0" xfId="41" applyFont="1" applyAlignment="1">
      <alignment vertical="center"/>
    </xf>
    <xf numFmtId="0" fontId="44" fillId="0" borderId="0" xfId="41" applyFont="1" applyAlignment="1">
      <alignment vertical="center"/>
    </xf>
    <xf numFmtId="49" fontId="42" fillId="0" borderId="0" xfId="41" applyNumberFormat="1" applyFont="1" applyAlignment="1">
      <alignment vertical="center" wrapText="1"/>
    </xf>
    <xf numFmtId="0" fontId="43" fillId="0" borderId="0" xfId="41" applyFont="1" applyAlignment="1">
      <alignment vertical="center" wrapText="1"/>
    </xf>
    <xf numFmtId="0" fontId="42" fillId="0" borderId="27" xfId="41" applyFont="1" applyBorder="1" applyAlignment="1">
      <alignment horizontal="center" vertical="center" wrapText="1"/>
    </xf>
    <xf numFmtId="0" fontId="43" fillId="29" borderId="0" xfId="41" applyFont="1" applyFill="1" applyAlignment="1">
      <alignment vertical="center"/>
    </xf>
    <xf numFmtId="0" fontId="38" fillId="0" borderId="0" xfId="41" applyFont="1" applyAlignment="1">
      <alignment wrapText="1"/>
    </xf>
    <xf numFmtId="49" fontId="42" fillId="0" borderId="0" xfId="41" applyNumberFormat="1" applyFont="1" applyAlignment="1">
      <alignment vertical="center"/>
    </xf>
    <xf numFmtId="0" fontId="42" fillId="0" borderId="0" xfId="41" applyFont="1" applyAlignment="1">
      <alignment vertical="center"/>
    </xf>
    <xf numFmtId="0" fontId="43" fillId="0" borderId="22" xfId="41" quotePrefix="1" applyFont="1" applyBorder="1" applyAlignment="1">
      <alignment horizontal="center" vertical="center"/>
    </xf>
    <xf numFmtId="0" fontId="43" fillId="0" borderId="0" xfId="41" applyFont="1" applyAlignment="1">
      <alignment horizontal="center" vertical="center"/>
    </xf>
    <xf numFmtId="0" fontId="43" fillId="0" borderId="26" xfId="41" applyFont="1" applyBorder="1" applyAlignment="1">
      <alignment horizontal="center" vertical="center"/>
    </xf>
    <xf numFmtId="0" fontId="43" fillId="0" borderId="38" xfId="41" applyFont="1" applyBorder="1" applyAlignment="1">
      <alignment vertical="center"/>
    </xf>
    <xf numFmtId="49" fontId="42" fillId="0" borderId="10" xfId="41" applyNumberFormat="1" applyFont="1" applyBorder="1" applyAlignment="1">
      <alignment horizontal="center" vertical="center"/>
    </xf>
    <xf numFmtId="0" fontId="42" fillId="0" borderId="11" xfId="41" applyFont="1" applyBorder="1" applyAlignment="1">
      <alignment vertical="center"/>
    </xf>
    <xf numFmtId="0" fontId="43" fillId="0" borderId="11" xfId="41" applyFont="1" applyBorder="1" applyAlignment="1">
      <alignment vertical="center"/>
    </xf>
    <xf numFmtId="0" fontId="43" fillId="0" borderId="12" xfId="41" applyFont="1" applyBorder="1" applyAlignment="1">
      <alignment vertical="center"/>
    </xf>
    <xf numFmtId="49" fontId="42" fillId="0" borderId="0" xfId="41" applyNumberFormat="1" applyFont="1" applyAlignment="1">
      <alignment horizontal="center" vertical="center"/>
    </xf>
    <xf numFmtId="0" fontId="42" fillId="0" borderId="12" xfId="41" applyFont="1" applyBorder="1" applyAlignment="1">
      <alignment vertical="center"/>
    </xf>
    <xf numFmtId="0" fontId="39" fillId="0" borderId="0" xfId="41" applyFont="1"/>
    <xf numFmtId="43" fontId="38" fillId="30" borderId="0" xfId="28" applyFont="1" applyFill="1"/>
    <xf numFmtId="43" fontId="38" fillId="30" borderId="0" xfId="28" applyFont="1" applyFill="1" applyBorder="1"/>
    <xf numFmtId="0" fontId="43" fillId="0" borderId="0" xfId="41" applyFont="1"/>
    <xf numFmtId="0" fontId="42" fillId="0" borderId="0" xfId="41" applyFont="1"/>
    <xf numFmtId="164" fontId="38" fillId="31" borderId="0" xfId="0" applyNumberFormat="1" applyFont="1" applyFill="1"/>
    <xf numFmtId="164" fontId="43" fillId="0" borderId="13" xfId="28" applyNumberFormat="1" applyFont="1" applyBorder="1" applyAlignment="1">
      <alignment vertical="center"/>
    </xf>
    <xf numFmtId="164" fontId="43" fillId="0" borderId="0" xfId="28" applyNumberFormat="1" applyFont="1" applyBorder="1" applyAlignment="1">
      <alignment vertical="center"/>
    </xf>
    <xf numFmtId="164" fontId="43" fillId="0" borderId="13" xfId="28" applyNumberFormat="1" applyFont="1" applyBorder="1" applyAlignment="1">
      <alignment horizontal="right" vertical="center"/>
    </xf>
    <xf numFmtId="164" fontId="43" fillId="29" borderId="0" xfId="28" applyNumberFormat="1" applyFont="1" applyFill="1" applyAlignment="1">
      <alignment vertical="center"/>
    </xf>
    <xf numFmtId="164" fontId="43" fillId="0" borderId="38" xfId="28" applyNumberFormat="1" applyFont="1" applyBorder="1" applyAlignment="1">
      <alignment vertical="center"/>
    </xf>
    <xf numFmtId="164" fontId="43" fillId="0" borderId="0" xfId="28" applyNumberFormat="1" applyFont="1" applyAlignment="1">
      <alignment vertical="center"/>
    </xf>
    <xf numFmtId="164" fontId="42" fillId="0" borderId="13" xfId="28" applyNumberFormat="1" applyFont="1" applyBorder="1" applyAlignment="1">
      <alignment vertical="center"/>
    </xf>
    <xf numFmtId="164" fontId="42" fillId="0" borderId="0" xfId="28" applyNumberFormat="1" applyFont="1" applyBorder="1" applyAlignment="1">
      <alignment vertical="center"/>
    </xf>
    <xf numFmtId="164" fontId="42" fillId="29" borderId="0" xfId="28" applyNumberFormat="1" applyFont="1" applyFill="1" applyAlignment="1">
      <alignment vertical="center"/>
    </xf>
    <xf numFmtId="164" fontId="43" fillId="0" borderId="0" xfId="28" applyNumberFormat="1" applyFont="1"/>
    <xf numFmtId="43" fontId="43" fillId="0" borderId="11" xfId="28" applyFont="1" applyFill="1" applyBorder="1" applyAlignment="1">
      <alignment horizontal="left" vertical="top"/>
    </xf>
    <xf numFmtId="43" fontId="43" fillId="0" borderId="0" xfId="28" applyFont="1" applyFill="1" applyAlignment="1">
      <alignment horizontal="left" vertical="top"/>
    </xf>
    <xf numFmtId="43" fontId="43" fillId="0" borderId="0" xfId="28" applyFont="1" applyBorder="1" applyAlignment="1">
      <alignment horizontal="left" vertical="top"/>
    </xf>
    <xf numFmtId="43" fontId="43" fillId="0" borderId="0" xfId="28" applyFont="1" applyAlignment="1">
      <alignment horizontal="left" vertical="top"/>
    </xf>
    <xf numFmtId="168" fontId="43" fillId="0" borderId="11" xfId="28" applyNumberFormat="1" applyFont="1" applyFill="1" applyBorder="1" applyAlignment="1">
      <alignment horizontal="center" vertical="top"/>
    </xf>
    <xf numFmtId="14" fontId="43" fillId="0" borderId="11" xfId="28" applyNumberFormat="1" applyFont="1" applyBorder="1" applyAlignment="1">
      <alignment horizontal="center" vertical="top"/>
    </xf>
    <xf numFmtId="164" fontId="28" fillId="0" borderId="0" xfId="28" applyNumberFormat="1" applyFont="1"/>
    <xf numFmtId="49" fontId="5" fillId="0" borderId="0" xfId="41" applyNumberFormat="1" applyFont="1" applyAlignment="1">
      <alignment horizontal="left" vertical="center"/>
    </xf>
    <xf numFmtId="0" fontId="5" fillId="0" borderId="14" xfId="0" applyFont="1" applyBorder="1" applyAlignment="1">
      <alignment horizontal="left"/>
    </xf>
    <xf numFmtId="0" fontId="5" fillId="0" borderId="14" xfId="0" applyFont="1" applyBorder="1"/>
    <xf numFmtId="49" fontId="39" fillId="0" borderId="31" xfId="0" applyNumberFormat="1" applyFont="1" applyBorder="1" applyAlignment="1">
      <alignment horizontal="center" vertical="center"/>
    </xf>
    <xf numFmtId="14" fontId="5" fillId="0" borderId="14" xfId="0" applyNumberFormat="1" applyFont="1" applyBorder="1" applyAlignment="1">
      <alignment horizontal="center"/>
    </xf>
    <xf numFmtId="0" fontId="25" fillId="0" borderId="11" xfId="0" applyFont="1" applyBorder="1" applyAlignment="1">
      <alignment horizontal="left"/>
    </xf>
    <xf numFmtId="0" fontId="5" fillId="0" borderId="11" xfId="0" applyFont="1" applyBorder="1" applyAlignment="1">
      <alignment horizontal="left"/>
    </xf>
    <xf numFmtId="164" fontId="5" fillId="0" borderId="14" xfId="30" applyNumberFormat="1" applyFont="1" applyBorder="1" applyAlignment="1" applyProtection="1">
      <alignment horizontal="left"/>
    </xf>
    <xf numFmtId="17" fontId="5" fillId="0" borderId="14" xfId="0" applyNumberFormat="1" applyFont="1" applyBorder="1" applyAlignment="1">
      <alignment horizontal="center"/>
    </xf>
    <xf numFmtId="0" fontId="5" fillId="24" borderId="39" xfId="0" applyFont="1" applyFill="1" applyBorder="1"/>
    <xf numFmtId="0" fontId="5" fillId="24" borderId="40" xfId="0" applyFont="1" applyFill="1" applyBorder="1"/>
    <xf numFmtId="0" fontId="5" fillId="24" borderId="41" xfId="0" applyFont="1" applyFill="1" applyBorder="1"/>
    <xf numFmtId="0" fontId="5" fillId="0" borderId="15" xfId="0" applyFont="1" applyBorder="1"/>
    <xf numFmtId="0" fontId="5" fillId="0" borderId="27" xfId="0" applyFont="1" applyBorder="1" applyAlignment="1">
      <alignment horizontal="center" vertical="center" wrapText="1"/>
    </xf>
    <xf numFmtId="0" fontId="5" fillId="0" borderId="41" xfId="0" applyFont="1" applyBorder="1" applyAlignment="1">
      <alignment horizontal="center" vertical="center" wrapText="1"/>
    </xf>
    <xf numFmtId="0" fontId="36" fillId="0" borderId="14" xfId="0" applyFont="1" applyBorder="1" applyAlignment="1">
      <alignment horizontal="left" vertical="center" wrapText="1"/>
    </xf>
    <xf numFmtId="0" fontId="5" fillId="25" borderId="21" xfId="0" applyFont="1" applyFill="1" applyBorder="1" applyAlignment="1">
      <alignment horizontal="center"/>
    </xf>
    <xf numFmtId="167" fontId="5" fillId="26" borderId="42" xfId="30" applyNumberFormat="1" applyFont="1" applyFill="1" applyBorder="1" applyAlignment="1" applyProtection="1">
      <alignment horizontal="center"/>
      <protection locked="0"/>
    </xf>
    <xf numFmtId="167" fontId="5" fillId="26" borderId="28" xfId="30" applyNumberFormat="1" applyFont="1" applyFill="1" applyBorder="1" applyProtection="1">
      <protection locked="0"/>
    </xf>
    <xf numFmtId="167" fontId="5" fillId="0" borderId="43" xfId="30" applyNumberFormat="1" applyFont="1" applyBorder="1" applyProtection="1"/>
    <xf numFmtId="167" fontId="5" fillId="0" borderId="19" xfId="30" applyNumberFormat="1" applyFont="1" applyBorder="1" applyProtection="1"/>
    <xf numFmtId="0" fontId="5" fillId="26" borderId="10" xfId="0" applyFont="1" applyFill="1" applyBorder="1" applyAlignment="1" applyProtection="1">
      <alignment horizontal="left"/>
      <protection locked="0"/>
    </xf>
    <xf numFmtId="167" fontId="28" fillId="0" borderId="44" xfId="30" applyNumberFormat="1" applyFont="1" applyBorder="1" applyAlignment="1" applyProtection="1">
      <alignment horizontal="center"/>
    </xf>
    <xf numFmtId="167" fontId="28" fillId="0" borderId="36" xfId="30" applyNumberFormat="1" applyFont="1" applyBorder="1" applyProtection="1"/>
    <xf numFmtId="167" fontId="28" fillId="0" borderId="45" xfId="30" applyNumberFormat="1" applyFont="1" applyBorder="1" applyProtection="1"/>
    <xf numFmtId="0" fontId="29" fillId="0" borderId="0" xfId="0" applyFont="1"/>
    <xf numFmtId="43" fontId="5" fillId="0" borderId="0" xfId="30" applyFont="1" applyProtection="1"/>
    <xf numFmtId="0" fontId="5" fillId="0" borderId="14" xfId="0" applyFont="1" applyBorder="1" applyAlignment="1" applyProtection="1">
      <alignment horizontal="left"/>
      <protection locked="0"/>
    </xf>
    <xf numFmtId="0" fontId="5" fillId="0" borderId="14" xfId="0" applyFont="1" applyBorder="1" applyProtection="1">
      <protection locked="0"/>
    </xf>
    <xf numFmtId="0" fontId="6" fillId="0" borderId="0" xfId="0" applyFont="1" applyAlignment="1">
      <alignment horizontal="center"/>
    </xf>
    <xf numFmtId="0" fontId="5" fillId="31" borderId="0" xfId="0" applyFont="1" applyFill="1"/>
    <xf numFmtId="0" fontId="5" fillId="31" borderId="0" xfId="0" applyFont="1" applyFill="1" applyAlignment="1">
      <alignment horizontal="left"/>
    </xf>
    <xf numFmtId="0" fontId="6" fillId="31" borderId="0" xfId="0" applyFont="1" applyFill="1" applyAlignment="1">
      <alignment horizontal="left"/>
    </xf>
    <xf numFmtId="0" fontId="6" fillId="31" borderId="0" xfId="0" applyFont="1" applyFill="1" applyAlignment="1">
      <alignment horizontal="center"/>
    </xf>
    <xf numFmtId="0" fontId="6" fillId="31" borderId="0" xfId="0" applyFont="1" applyFill="1"/>
    <xf numFmtId="49" fontId="39" fillId="0" borderId="46" xfId="0" applyNumberFormat="1" applyFont="1" applyBorder="1" applyAlignment="1">
      <alignment horizontal="center" vertical="center"/>
    </xf>
    <xf numFmtId="0" fontId="39" fillId="0" borderId="11" xfId="0" applyFont="1" applyBorder="1"/>
    <xf numFmtId="14" fontId="5" fillId="0" borderId="11" xfId="0" applyNumberFormat="1" applyFont="1" applyBorder="1" applyAlignment="1">
      <alignment horizontal="center"/>
    </xf>
    <xf numFmtId="0" fontId="5" fillId="0" borderId="11" xfId="0" applyFont="1" applyBorder="1" applyAlignment="1">
      <alignment horizontal="center"/>
    </xf>
    <xf numFmtId="164" fontId="42" fillId="0" borderId="47" xfId="28" applyNumberFormat="1" applyFont="1" applyBorder="1" applyAlignment="1">
      <alignment vertical="center"/>
    </xf>
    <xf numFmtId="167" fontId="5" fillId="26" borderId="13" xfId="28" applyNumberFormat="1" applyFont="1" applyFill="1" applyBorder="1"/>
    <xf numFmtId="167" fontId="28" fillId="0" borderId="13" xfId="28" applyNumberFormat="1" applyFont="1" applyBorder="1"/>
    <xf numFmtId="167" fontId="5" fillId="26" borderId="13" xfId="30" applyNumberFormat="1" applyFont="1" applyFill="1" applyBorder="1" applyAlignment="1" applyProtection="1">
      <alignment horizontal="center"/>
      <protection locked="0"/>
    </xf>
    <xf numFmtId="164" fontId="5" fillId="0" borderId="11" xfId="28" applyNumberFormat="1" applyFont="1" applyBorder="1"/>
    <xf numFmtId="0" fontId="38" fillId="32" borderId="11" xfId="0" applyFont="1" applyFill="1" applyBorder="1" applyAlignment="1">
      <alignment horizontal="left"/>
    </xf>
    <xf numFmtId="14" fontId="38" fillId="32" borderId="11" xfId="0" applyNumberFormat="1" applyFont="1" applyFill="1" applyBorder="1" applyAlignment="1">
      <alignment horizontal="center"/>
    </xf>
    <xf numFmtId="0" fontId="38" fillId="32" borderId="11" xfId="0" applyFont="1" applyFill="1" applyBorder="1" applyAlignment="1">
      <alignment horizontal="center"/>
    </xf>
    <xf numFmtId="0" fontId="38" fillId="32" borderId="12" xfId="0" applyFont="1" applyFill="1" applyBorder="1"/>
    <xf numFmtId="0" fontId="38" fillId="32" borderId="13" xfId="0" applyFont="1" applyFill="1" applyBorder="1"/>
    <xf numFmtId="0" fontId="38" fillId="32" borderId="28" xfId="0" applyFont="1" applyFill="1" applyBorder="1"/>
    <xf numFmtId="9" fontId="38" fillId="32" borderId="29" xfId="44" applyFont="1" applyFill="1" applyBorder="1"/>
    <xf numFmtId="164" fontId="38" fillId="32" borderId="13" xfId="28" applyNumberFormat="1" applyFont="1" applyFill="1" applyBorder="1"/>
    <xf numFmtId="0" fontId="38" fillId="32" borderId="11" xfId="0" applyFont="1" applyFill="1" applyBorder="1"/>
    <xf numFmtId="0" fontId="38" fillId="32" borderId="14" xfId="0" applyFont="1" applyFill="1" applyBorder="1"/>
    <xf numFmtId="0" fontId="38" fillId="32" borderId="30" xfId="0" applyFont="1" applyFill="1" applyBorder="1"/>
    <xf numFmtId="164" fontId="38" fillId="32" borderId="28" xfId="28" applyNumberFormat="1" applyFont="1" applyFill="1" applyBorder="1"/>
    <xf numFmtId="164" fontId="38" fillId="32" borderId="10" xfId="28" applyNumberFormat="1" applyFont="1" applyFill="1" applyBorder="1"/>
    <xf numFmtId="0" fontId="38" fillId="32" borderId="20" xfId="0" applyFont="1" applyFill="1" applyBorder="1"/>
    <xf numFmtId="0" fontId="38" fillId="32" borderId="48" xfId="0" applyFont="1" applyFill="1" applyBorder="1"/>
    <xf numFmtId="164" fontId="38" fillId="32" borderId="49" xfId="28" applyNumberFormat="1" applyFont="1" applyFill="1" applyBorder="1"/>
    <xf numFmtId="164" fontId="38" fillId="32" borderId="33" xfId="28" applyNumberFormat="1" applyFont="1" applyFill="1" applyBorder="1"/>
    <xf numFmtId="0" fontId="38" fillId="32" borderId="33" xfId="0" applyFont="1" applyFill="1" applyBorder="1"/>
    <xf numFmtId="0" fontId="38" fillId="32" borderId="34" xfId="0" applyFont="1" applyFill="1" applyBorder="1"/>
    <xf numFmtId="164" fontId="38" fillId="32" borderId="48" xfId="28" applyNumberFormat="1" applyFont="1" applyFill="1" applyBorder="1"/>
    <xf numFmtId="0" fontId="38" fillId="32" borderId="13" xfId="0" applyFont="1" applyFill="1" applyBorder="1" applyAlignment="1">
      <alignment horizontal="center"/>
    </xf>
    <xf numFmtId="165" fontId="38" fillId="32" borderId="13" xfId="31" applyNumberFormat="1" applyFont="1" applyFill="1" applyBorder="1"/>
    <xf numFmtId="0" fontId="38" fillId="32" borderId="0" xfId="0" applyFont="1" applyFill="1"/>
    <xf numFmtId="164" fontId="38" fillId="32" borderId="35" xfId="28" applyNumberFormat="1" applyFont="1" applyFill="1" applyBorder="1"/>
    <xf numFmtId="0" fontId="41" fillId="32" borderId="13" xfId="0" applyFont="1" applyFill="1" applyBorder="1"/>
    <xf numFmtId="0" fontId="41" fillId="32" borderId="13" xfId="0" applyFont="1" applyFill="1" applyBorder="1" applyAlignment="1">
      <alignment horizontal="center"/>
    </xf>
    <xf numFmtId="164" fontId="38" fillId="32" borderId="12" xfId="28" applyNumberFormat="1" applyFont="1" applyFill="1" applyBorder="1"/>
    <xf numFmtId="0" fontId="39" fillId="32" borderId="10" xfId="0" applyFont="1" applyFill="1" applyBorder="1" applyAlignment="1">
      <alignment vertical="center"/>
    </xf>
    <xf numFmtId="0" fontId="38" fillId="32" borderId="22" xfId="0" applyFont="1" applyFill="1" applyBorder="1" applyAlignment="1">
      <alignment horizontal="center"/>
    </xf>
    <xf numFmtId="0" fontId="43" fillId="32" borderId="22" xfId="41" quotePrefix="1" applyFont="1" applyFill="1" applyBorder="1" applyAlignment="1">
      <alignment horizontal="center" vertical="center"/>
    </xf>
    <xf numFmtId="164" fontId="43" fillId="32" borderId="47" xfId="28" applyNumberFormat="1" applyFont="1" applyFill="1" applyBorder="1" applyAlignment="1">
      <alignment vertical="center"/>
    </xf>
    <xf numFmtId="169" fontId="5" fillId="32" borderId="14" xfId="0" applyNumberFormat="1" applyFont="1" applyFill="1" applyBorder="1" applyAlignment="1">
      <alignment horizontal="center"/>
    </xf>
    <xf numFmtId="169" fontId="5" fillId="33" borderId="50" xfId="30" applyNumberFormat="1" applyFont="1" applyFill="1" applyBorder="1" applyAlignment="1" applyProtection="1">
      <alignment horizontal="center"/>
      <protection locked="0"/>
    </xf>
    <xf numFmtId="169" fontId="5" fillId="33" borderId="21" xfId="30" applyNumberFormat="1" applyFont="1" applyFill="1" applyBorder="1" applyAlignment="1" applyProtection="1">
      <alignment horizontal="center"/>
      <protection locked="0"/>
    </xf>
    <xf numFmtId="0" fontId="37" fillId="33" borderId="0" xfId="0" applyFont="1" applyFill="1" applyAlignment="1">
      <alignment horizontal="right" vertical="center" wrapText="1"/>
    </xf>
    <xf numFmtId="49" fontId="42" fillId="0" borderId="0" xfId="41" applyNumberFormat="1" applyFont="1" applyAlignment="1">
      <alignment horizontal="left" vertical="center"/>
    </xf>
    <xf numFmtId="0" fontId="26" fillId="0" borderId="0" xfId="0" applyFont="1" applyAlignment="1">
      <alignment horizontal="left"/>
    </xf>
    <xf numFmtId="0" fontId="1" fillId="0" borderId="0" xfId="0" applyFont="1" applyAlignment="1">
      <alignment vertical="top" wrapText="1"/>
    </xf>
    <xf numFmtId="14" fontId="38" fillId="32" borderId="22" xfId="0" applyNumberFormat="1" applyFont="1" applyFill="1" applyBorder="1" applyAlignment="1">
      <alignment horizontal="center"/>
    </xf>
    <xf numFmtId="14" fontId="43" fillId="0" borderId="22" xfId="41" quotePrefix="1" applyNumberFormat="1" applyFont="1" applyBorder="1" applyAlignment="1">
      <alignment horizontal="center" vertical="center"/>
    </xf>
    <xf numFmtId="164" fontId="38" fillId="0" borderId="13" xfId="28" applyNumberFormat="1" applyFont="1" applyFill="1" applyBorder="1"/>
    <xf numFmtId="164" fontId="38" fillId="30" borderId="13" xfId="28" applyNumberFormat="1" applyFont="1" applyFill="1" applyBorder="1"/>
    <xf numFmtId="49" fontId="38" fillId="0" borderId="32" xfId="0" applyNumberFormat="1" applyFont="1" applyBorder="1" applyAlignment="1">
      <alignment horizontal="right"/>
    </xf>
    <xf numFmtId="49" fontId="38" fillId="0" borderId="20" xfId="0" applyNumberFormat="1" applyFont="1" applyBorder="1" applyAlignment="1">
      <alignment horizontal="right"/>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38" fillId="0" borderId="10" xfId="0" applyFont="1" applyBorder="1" applyAlignment="1">
      <alignment horizontal="center"/>
    </xf>
    <xf numFmtId="0" fontId="38" fillId="0" borderId="11" xfId="0" applyFont="1" applyBorder="1" applyAlignment="1">
      <alignment horizontal="center"/>
    </xf>
    <xf numFmtId="0" fontId="38" fillId="0" borderId="12" xfId="0" applyFont="1" applyBorder="1" applyAlignment="1">
      <alignment horizont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8" fillId="0" borderId="46" xfId="0" applyFont="1" applyBorder="1" applyAlignment="1">
      <alignment horizontal="right"/>
    </xf>
    <xf numFmtId="0" fontId="38" fillId="0" borderId="15" xfId="0" applyFont="1" applyBorder="1" applyAlignment="1">
      <alignment horizontal="right"/>
    </xf>
    <xf numFmtId="0" fontId="38" fillId="0" borderId="31" xfId="0" applyFont="1" applyBorder="1" applyAlignment="1">
      <alignment horizontal="right"/>
    </xf>
    <xf numFmtId="0" fontId="38" fillId="0" borderId="0" xfId="0" applyFont="1" applyAlignment="1">
      <alignment horizontal="right"/>
    </xf>
    <xf numFmtId="49" fontId="45" fillId="0" borderId="14" xfId="0" applyNumberFormat="1" applyFont="1" applyBorder="1" applyAlignment="1">
      <alignment horizontal="center" vertical="center"/>
    </xf>
    <xf numFmtId="49" fontId="46" fillId="0" borderId="14" xfId="0" applyNumberFormat="1" applyFont="1" applyBorder="1" applyAlignment="1">
      <alignment horizontal="center" vertical="center"/>
    </xf>
    <xf numFmtId="49" fontId="38" fillId="0" borderId="31" xfId="0" applyNumberFormat="1" applyFont="1" applyBorder="1" applyAlignment="1">
      <alignment horizontal="right"/>
    </xf>
    <xf numFmtId="49" fontId="38" fillId="0" borderId="0" xfId="0" applyNumberFormat="1" applyFont="1" applyAlignment="1">
      <alignment horizontal="right"/>
    </xf>
    <xf numFmtId="49" fontId="38" fillId="0" borderId="46" xfId="0" applyNumberFormat="1" applyFont="1" applyBorder="1" applyAlignment="1">
      <alignment horizontal="right"/>
    </xf>
    <xf numFmtId="49" fontId="38" fillId="0" borderId="15" xfId="0" applyNumberFormat="1" applyFont="1" applyBorder="1" applyAlignment="1">
      <alignment horizontal="right"/>
    </xf>
    <xf numFmtId="49" fontId="39" fillId="0" borderId="0" xfId="0" applyNumberFormat="1" applyFont="1" applyAlignment="1">
      <alignment horizontal="left"/>
    </xf>
    <xf numFmtId="0" fontId="38" fillId="32" borderId="14" xfId="0" applyFont="1" applyFill="1" applyBorder="1" applyAlignment="1">
      <alignment horizontal="left"/>
    </xf>
    <xf numFmtId="0" fontId="42" fillId="0" borderId="10" xfId="41" applyFont="1" applyBorder="1" applyAlignment="1">
      <alignment horizontal="center" vertical="center"/>
    </xf>
    <xf numFmtId="0" fontId="42" fillId="0" borderId="11" xfId="41" applyFont="1" applyBorder="1" applyAlignment="1">
      <alignment horizontal="center" vertical="center"/>
    </xf>
    <xf numFmtId="49" fontId="45" fillId="0" borderId="14" xfId="41" applyNumberFormat="1" applyFont="1" applyBorder="1" applyAlignment="1">
      <alignment horizontal="center" vertical="center"/>
    </xf>
    <xf numFmtId="49" fontId="42" fillId="0" borderId="0" xfId="41" applyNumberFormat="1" applyFont="1" applyAlignment="1">
      <alignment horizontal="left" vertical="center"/>
    </xf>
    <xf numFmtId="43" fontId="43" fillId="0" borderId="14" xfId="28" applyFont="1" applyFill="1" applyBorder="1" applyAlignment="1">
      <alignment horizontal="left" vertical="top"/>
    </xf>
    <xf numFmtId="0" fontId="4" fillId="0" borderId="0" xfId="0" applyFont="1" applyAlignment="1">
      <alignment horizontal="center"/>
    </xf>
    <xf numFmtId="0" fontId="5" fillId="0" borderId="14" xfId="0" applyFont="1" applyBorder="1" applyAlignment="1">
      <alignment horizontal="left"/>
    </xf>
    <xf numFmtId="0" fontId="5" fillId="0" borderId="0" xfId="0" applyFont="1" applyAlignment="1">
      <alignment horizontal="left"/>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7" fillId="0" borderId="0" xfId="0" applyFont="1" applyAlignment="1">
      <alignment horizontal="center" wrapText="1"/>
    </xf>
    <xf numFmtId="0" fontId="27" fillId="0" borderId="0" xfId="0" applyFont="1" applyAlignment="1">
      <alignment horizontal="center"/>
    </xf>
    <xf numFmtId="0" fontId="26" fillId="0" borderId="0" xfId="0" applyFont="1" applyAlignment="1">
      <alignment horizontal="left"/>
    </xf>
    <xf numFmtId="0" fontId="26" fillId="0" borderId="15" xfId="0" applyFont="1" applyBorder="1" applyAlignment="1">
      <alignment horizontal="left"/>
    </xf>
    <xf numFmtId="43" fontId="5" fillId="0" borderId="14" xfId="0" applyNumberFormat="1" applyFont="1" applyBorder="1" applyAlignment="1">
      <alignment horizontal="left"/>
    </xf>
    <xf numFmtId="43" fontId="25" fillId="0" borderId="11" xfId="0" applyNumberFormat="1" applyFont="1" applyBorder="1" applyAlignment="1">
      <alignment horizontal="left"/>
    </xf>
    <xf numFmtId="0" fontId="25" fillId="0" borderId="11" xfId="0" applyFont="1" applyBorder="1" applyAlignment="1">
      <alignment horizontal="left"/>
    </xf>
    <xf numFmtId="0" fontId="6" fillId="0" borderId="0" xfId="0" applyFont="1" applyAlignment="1">
      <alignment horizontal="left" wrapText="1"/>
    </xf>
    <xf numFmtId="0" fontId="2" fillId="0" borderId="0" xfId="0" applyFont="1" applyAlignment="1">
      <alignment horizontal="center" vertical="top"/>
    </xf>
    <xf numFmtId="0" fontId="26" fillId="0" borderId="0" xfId="0" applyFont="1" applyAlignment="1">
      <alignment horizontal="center"/>
    </xf>
    <xf numFmtId="0" fontId="47" fillId="0" borderId="0" xfId="0" applyFont="1" applyAlignment="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Currency" xfId="31" builtinId="4"/>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Input" xfId="38" builtinId="20" customBuiltin="1"/>
    <cellStyle name="Linked Cell" xfId="39" builtinId="24" customBuiltin="1"/>
    <cellStyle name="Neutral" xfId="40" builtinId="28" customBuiltin="1"/>
    <cellStyle name="Normal" xfId="0" builtinId="0"/>
    <cellStyle name="Normal 2"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372110</xdr:colOff>
      <xdr:row>0</xdr:row>
      <xdr:rowOff>675005</xdr:rowOff>
    </xdr:to>
    <xdr:pic>
      <xdr:nvPicPr>
        <xdr:cNvPr id="2" name="Picture 1" descr="A picture containing text, clipart, vector graphics&#10;&#10;Description automatically generated">
          <a:extLst>
            <a:ext uri="{FF2B5EF4-FFF2-40B4-BE49-F238E27FC236}">
              <a16:creationId xmlns:a16="http://schemas.microsoft.com/office/drawing/2014/main" id="{8C443B44-8057-C2FE-4F25-E570D9E3C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675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914400</xdr:colOff>
      <xdr:row>4</xdr:row>
      <xdr:rowOff>30480</xdr:rowOff>
    </xdr:to>
    <xdr:pic>
      <xdr:nvPicPr>
        <xdr:cNvPr id="2" name="Picture 1" descr="A picture containing text, clipart, vector graphics&#10;&#10;Description automatically generated">
          <a:extLst>
            <a:ext uri="{FF2B5EF4-FFF2-40B4-BE49-F238E27FC236}">
              <a16:creationId xmlns:a16="http://schemas.microsoft.com/office/drawing/2014/main" id="{0BCE8EA9-0769-9F5E-ACA7-55F7BA8C9F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
          <a:ext cx="914400" cy="675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914400</xdr:colOff>
      <xdr:row>4</xdr:row>
      <xdr:rowOff>34925</xdr:rowOff>
    </xdr:to>
    <xdr:pic>
      <xdr:nvPicPr>
        <xdr:cNvPr id="2" name="Picture 1" descr="A picture containing text, clipart, vector graphics&#10;&#10;Description automatically generated">
          <a:extLst>
            <a:ext uri="{FF2B5EF4-FFF2-40B4-BE49-F238E27FC236}">
              <a16:creationId xmlns:a16="http://schemas.microsoft.com/office/drawing/2014/main" id="{C34BC065-CE6D-9924-349F-CBF4EBEAA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
          <a:ext cx="914400" cy="675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43"/>
  <sheetViews>
    <sheetView tabSelected="1" zoomScaleNormal="100" workbookViewId="0">
      <pane xSplit="7" ySplit="9" topLeftCell="H33" activePane="bottomRight" state="frozen"/>
      <selection pane="bottomRight" activeCell="J4" sqref="J4"/>
      <selection pane="bottomLeft" activeCell="A10" sqref="A10"/>
      <selection pane="topRight" activeCell="H1" sqref="H1"/>
    </sheetView>
  </sheetViews>
  <sheetFormatPr defaultColWidth="9.140625" defaultRowHeight="12.95"/>
  <cols>
    <col min="1" max="1" width="6.42578125" style="49" customWidth="1"/>
    <col min="2" max="2" width="4.42578125" style="52" customWidth="1"/>
    <col min="3" max="3" width="4.140625" style="49" customWidth="1"/>
    <col min="4" max="4" width="27.42578125" style="49" customWidth="1"/>
    <col min="5" max="5" width="9.42578125" style="49" customWidth="1"/>
    <col min="6" max="6" width="9.140625" style="49"/>
    <col min="7" max="7" width="10" style="49" customWidth="1"/>
    <col min="8" max="8" width="17.5703125" style="49" bestFit="1" customWidth="1"/>
    <col min="9" max="10" width="18.5703125" style="49" customWidth="1"/>
    <col min="11" max="11" width="1.42578125" style="49" customWidth="1"/>
    <col min="12" max="12" width="18.5703125" style="49" customWidth="1"/>
    <col min="13" max="46" width="9.140625" style="116"/>
    <col min="47" max="16384" width="9.140625" style="49"/>
  </cols>
  <sheetData>
    <row r="1" spans="1:46" ht="21.75" customHeight="1">
      <c r="A1" s="264" t="s">
        <v>0</v>
      </c>
      <c r="B1" s="265"/>
      <c r="C1" s="265"/>
      <c r="D1" s="265"/>
      <c r="E1" s="265"/>
      <c r="F1" s="265"/>
      <c r="G1" s="265"/>
      <c r="H1" s="265"/>
      <c r="I1" s="265"/>
      <c r="J1" s="265"/>
      <c r="K1" s="265"/>
      <c r="L1" s="265"/>
    </row>
    <row r="2" spans="1:46">
      <c r="A2" s="50" t="s">
        <v>1</v>
      </c>
      <c r="B2" s="50"/>
      <c r="C2" s="50"/>
      <c r="D2" s="209"/>
      <c r="E2" s="51"/>
      <c r="F2" s="51"/>
      <c r="G2" s="51"/>
      <c r="H2" s="51" t="s">
        <v>2</v>
      </c>
      <c r="I2" s="51"/>
      <c r="J2" s="210">
        <v>45566</v>
      </c>
      <c r="K2" s="51"/>
      <c r="L2" s="51"/>
    </row>
    <row r="3" spans="1:46">
      <c r="A3" s="270" t="s">
        <v>3</v>
      </c>
      <c r="B3" s="270"/>
      <c r="C3" s="270"/>
      <c r="D3" s="211"/>
      <c r="E3" s="51"/>
      <c r="F3" s="51"/>
      <c r="G3" s="51"/>
      <c r="H3" s="51" t="s">
        <v>4</v>
      </c>
      <c r="I3" s="51"/>
      <c r="J3" s="210">
        <v>46752</v>
      </c>
      <c r="K3" s="51"/>
      <c r="L3" s="51"/>
    </row>
    <row r="4" spans="1:46">
      <c r="A4" s="50" t="s">
        <v>5</v>
      </c>
      <c r="C4" s="50"/>
      <c r="D4" s="211"/>
      <c r="E4" s="51"/>
      <c r="F4" s="51"/>
      <c r="G4" s="51"/>
      <c r="K4" s="51"/>
      <c r="L4" s="51"/>
    </row>
    <row r="5" spans="1:46">
      <c r="A5" s="270" t="s">
        <v>6</v>
      </c>
      <c r="B5" s="270"/>
      <c r="C5" s="270"/>
      <c r="D5" s="271"/>
      <c r="E5" s="271"/>
      <c r="F5" s="271"/>
      <c r="G5" s="271"/>
      <c r="H5" s="271"/>
      <c r="I5" s="271"/>
      <c r="J5" s="271"/>
      <c r="K5" s="271"/>
      <c r="L5" s="271"/>
    </row>
    <row r="6" spans="1:46" ht="28.5" customHeight="1" thickBot="1">
      <c r="H6" s="51"/>
      <c r="I6" s="51"/>
      <c r="J6" s="53"/>
    </row>
    <row r="7" spans="1:46" s="51" customFormat="1" ht="27" customHeight="1" thickBot="1">
      <c r="A7" s="54"/>
      <c r="B7" s="55"/>
      <c r="H7" s="56" t="s">
        <v>7</v>
      </c>
      <c r="I7" s="56" t="s">
        <v>8</v>
      </c>
      <c r="J7" s="56" t="s">
        <v>9</v>
      </c>
      <c r="K7" s="57"/>
      <c r="L7" s="56" t="s">
        <v>10</v>
      </c>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row>
    <row r="8" spans="1:46" s="51" customFormat="1">
      <c r="B8" s="55"/>
      <c r="H8" s="247" t="s">
        <v>11</v>
      </c>
      <c r="I8" s="237" t="s">
        <v>12</v>
      </c>
      <c r="J8" s="237" t="s">
        <v>13</v>
      </c>
      <c r="L8" s="237" t="s">
        <v>14</v>
      </c>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row>
    <row r="9" spans="1:46" ht="18" customHeight="1" thickBot="1">
      <c r="A9" s="58" t="s">
        <v>15</v>
      </c>
      <c r="B9" s="59" t="s">
        <v>16</v>
      </c>
      <c r="C9" s="60"/>
      <c r="D9" s="61"/>
      <c r="E9" s="62" t="s">
        <v>17</v>
      </c>
      <c r="F9" s="62" t="s">
        <v>18</v>
      </c>
      <c r="G9" s="62" t="s">
        <v>19</v>
      </c>
      <c r="H9" s="63" t="s">
        <v>20</v>
      </c>
      <c r="I9" s="63" t="s">
        <v>20</v>
      </c>
      <c r="J9" s="63" t="s">
        <v>20</v>
      </c>
      <c r="K9" s="51"/>
      <c r="L9" s="63" t="s">
        <v>20</v>
      </c>
    </row>
    <row r="10" spans="1:46" ht="18" customHeight="1">
      <c r="A10" s="268"/>
      <c r="B10" s="269"/>
      <c r="C10" s="212" t="s">
        <v>21</v>
      </c>
      <c r="D10" s="213"/>
      <c r="E10" s="214"/>
      <c r="F10" s="214"/>
      <c r="G10" s="215"/>
      <c r="H10" s="216"/>
      <c r="I10" s="216"/>
      <c r="J10" s="216"/>
      <c r="K10" s="99"/>
      <c r="L10" s="68">
        <f>+H10+I10+J10</f>
        <v>0</v>
      </c>
    </row>
    <row r="11" spans="1:46" ht="18" customHeight="1">
      <c r="A11" s="266"/>
      <c r="B11" s="267"/>
      <c r="C11" s="212" t="s">
        <v>22</v>
      </c>
      <c r="D11" s="213"/>
      <c r="E11" s="216"/>
      <c r="F11" s="213"/>
      <c r="G11" s="215"/>
      <c r="H11" s="216"/>
      <c r="I11" s="216"/>
      <c r="J11" s="216"/>
      <c r="K11" s="99"/>
      <c r="L11" s="68">
        <f>+H11+I11+J11</f>
        <v>0</v>
      </c>
    </row>
    <row r="12" spans="1:46" ht="18" customHeight="1">
      <c r="A12" s="70"/>
      <c r="B12" s="71"/>
      <c r="C12" s="79" t="s">
        <v>23</v>
      </c>
      <c r="D12" s="65"/>
      <c r="E12" s="80"/>
      <c r="F12" s="65"/>
      <c r="G12" s="110"/>
      <c r="H12" s="68"/>
      <c r="I12" s="68"/>
      <c r="J12" s="68"/>
      <c r="K12" s="99"/>
      <c r="L12" s="68">
        <f>+H12+I12+J12</f>
        <v>0</v>
      </c>
    </row>
    <row r="13" spans="1:46" ht="1.5" customHeight="1">
      <c r="A13" s="94"/>
      <c r="B13" s="95"/>
      <c r="C13" s="96"/>
      <c r="D13" s="96"/>
      <c r="E13" s="97"/>
      <c r="F13" s="96"/>
      <c r="G13" s="98"/>
      <c r="H13" s="100"/>
      <c r="I13" s="100"/>
      <c r="J13" s="100"/>
      <c r="K13" s="101"/>
      <c r="L13" s="102"/>
    </row>
    <row r="14" spans="1:46" ht="18" customHeight="1">
      <c r="A14" s="70"/>
      <c r="B14" s="71"/>
      <c r="C14" s="72" t="s">
        <v>24</v>
      </c>
      <c r="D14" s="72"/>
      <c r="E14" s="73"/>
      <c r="F14" s="74"/>
      <c r="G14" s="74"/>
      <c r="H14" s="103">
        <f>SUM(H10:H13)</f>
        <v>0</v>
      </c>
      <c r="I14" s="103">
        <f>SUM(I10:I13)</f>
        <v>0</v>
      </c>
      <c r="J14" s="103">
        <f>SUM(J10:J13)</f>
        <v>0</v>
      </c>
      <c r="K14" s="99"/>
      <c r="L14" s="103">
        <f>SUM(L10:L13)</f>
        <v>0</v>
      </c>
      <c r="M14" s="147"/>
    </row>
    <row r="15" spans="1:46">
      <c r="A15" s="54"/>
      <c r="E15" s="75"/>
      <c r="H15" s="75"/>
      <c r="I15" s="75"/>
      <c r="J15" s="99"/>
      <c r="K15" s="99"/>
      <c r="L15" s="75"/>
    </row>
    <row r="16" spans="1:46" ht="18" customHeight="1">
      <c r="A16" s="58" t="s">
        <v>25</v>
      </c>
      <c r="B16" s="59" t="s">
        <v>26</v>
      </c>
      <c r="C16" s="60"/>
      <c r="D16" s="61"/>
      <c r="E16" s="62" t="s">
        <v>17</v>
      </c>
      <c r="F16" s="62" t="s">
        <v>18</v>
      </c>
      <c r="G16" s="64"/>
      <c r="H16" s="249"/>
      <c r="I16" s="249"/>
      <c r="J16" s="249"/>
      <c r="K16" s="99"/>
      <c r="L16" s="68"/>
      <c r="M16" s="147"/>
    </row>
    <row r="17" spans="1:13" ht="18" customHeight="1">
      <c r="A17" s="92"/>
      <c r="B17" s="93"/>
      <c r="C17" s="212" t="s">
        <v>27</v>
      </c>
      <c r="D17" s="213"/>
      <c r="E17" s="214"/>
      <c r="F17" s="214"/>
      <c r="G17" s="215"/>
      <c r="H17" s="216"/>
      <c r="I17" s="216"/>
      <c r="J17" s="216"/>
      <c r="K17" s="99"/>
      <c r="L17" s="68">
        <f t="shared" ref="L17:L18" si="0">+H17+I17+J17</f>
        <v>0</v>
      </c>
      <c r="M17" s="147"/>
    </row>
    <row r="18" spans="1:13" ht="18" customHeight="1">
      <c r="A18" s="92"/>
      <c r="B18" s="93"/>
      <c r="C18" s="212" t="s">
        <v>27</v>
      </c>
      <c r="D18" s="213"/>
      <c r="E18" s="216"/>
      <c r="F18" s="213"/>
      <c r="G18" s="215"/>
      <c r="H18" s="216"/>
      <c r="I18" s="216"/>
      <c r="J18" s="216"/>
      <c r="K18" s="99"/>
      <c r="L18" s="68">
        <f t="shared" si="0"/>
        <v>0</v>
      </c>
      <c r="M18" s="147"/>
    </row>
    <row r="19" spans="1:13" ht="18" customHeight="1">
      <c r="A19" s="92"/>
      <c r="B19" s="93"/>
      <c r="C19" s="72" t="s">
        <v>28</v>
      </c>
      <c r="D19" s="72"/>
      <c r="E19" s="73"/>
      <c r="F19" s="74"/>
      <c r="G19" s="74"/>
      <c r="H19" s="103">
        <f>SUM(H17:H18)</f>
        <v>0</v>
      </c>
      <c r="I19" s="103">
        <f>SUM(I17:I18)</f>
        <v>0</v>
      </c>
      <c r="J19" s="103">
        <f t="shared" ref="J19" si="1">SUM(J17:J18)</f>
        <v>0</v>
      </c>
      <c r="K19" s="99"/>
      <c r="L19" s="103">
        <f>SUM(L17:L18)</f>
        <v>0</v>
      </c>
      <c r="M19" s="147"/>
    </row>
    <row r="20" spans="1:13">
      <c r="A20" s="54"/>
      <c r="E20" s="51"/>
      <c r="F20" s="78"/>
      <c r="H20" s="75"/>
      <c r="I20" s="75"/>
      <c r="J20" s="99"/>
      <c r="K20" s="99"/>
      <c r="L20" s="75"/>
    </row>
    <row r="21" spans="1:13" ht="18" customHeight="1">
      <c r="A21" s="58" t="s">
        <v>29</v>
      </c>
      <c r="B21" s="59" t="s">
        <v>30</v>
      </c>
      <c r="C21" s="60"/>
      <c r="D21" s="61"/>
      <c r="E21" s="62" t="s">
        <v>31</v>
      </c>
      <c r="F21" s="62" t="s">
        <v>32</v>
      </c>
      <c r="G21" s="62" t="s">
        <v>33</v>
      </c>
      <c r="H21" s="104"/>
      <c r="I21" s="104"/>
      <c r="J21" s="104"/>
      <c r="K21" s="99"/>
      <c r="L21" s="104"/>
    </row>
    <row r="22" spans="1:13" ht="18" customHeight="1">
      <c r="A22" s="168"/>
      <c r="B22" s="93"/>
      <c r="C22" s="212" t="s">
        <v>34</v>
      </c>
      <c r="D22" s="213"/>
      <c r="E22" s="214"/>
      <c r="F22" s="214"/>
      <c r="G22" s="214"/>
      <c r="H22" s="216"/>
      <c r="I22" s="216"/>
      <c r="J22" s="216"/>
      <c r="K22" s="99"/>
      <c r="L22" s="68">
        <f t="shared" ref="L22:L24" si="2">+H22+I22+J22</f>
        <v>0</v>
      </c>
    </row>
    <row r="23" spans="1:13" ht="18" customHeight="1">
      <c r="A23" s="168"/>
      <c r="B23" s="93"/>
      <c r="C23" s="212" t="s">
        <v>34</v>
      </c>
      <c r="D23" s="213"/>
      <c r="E23" s="214"/>
      <c r="F23" s="214"/>
      <c r="G23" s="214"/>
      <c r="H23" s="216"/>
      <c r="I23" s="216"/>
      <c r="J23" s="216"/>
      <c r="K23" s="99"/>
      <c r="L23" s="68">
        <f t="shared" si="2"/>
        <v>0</v>
      </c>
    </row>
    <row r="24" spans="1:13" ht="18" customHeight="1">
      <c r="A24" s="70"/>
      <c r="B24" s="71"/>
      <c r="C24" s="212" t="s">
        <v>34</v>
      </c>
      <c r="D24" s="214"/>
      <c r="E24" s="214"/>
      <c r="F24" s="214"/>
      <c r="G24" s="214"/>
      <c r="H24" s="216"/>
      <c r="I24" s="216"/>
      <c r="J24" s="216"/>
      <c r="K24" s="99"/>
      <c r="L24" s="68">
        <f t="shared" si="2"/>
        <v>0</v>
      </c>
    </row>
    <row r="25" spans="1:13" ht="1.5" customHeight="1">
      <c r="A25" s="94"/>
      <c r="B25" s="95"/>
      <c r="C25" s="96"/>
      <c r="D25" s="96"/>
      <c r="E25" s="100"/>
      <c r="F25" s="100"/>
      <c r="G25" s="100"/>
      <c r="H25" s="100"/>
      <c r="I25" s="100"/>
      <c r="J25" s="100"/>
      <c r="K25" s="101"/>
      <c r="L25" s="102"/>
    </row>
    <row r="26" spans="1:13" ht="18" customHeight="1">
      <c r="A26" s="70"/>
      <c r="B26" s="71"/>
      <c r="C26" s="72" t="s">
        <v>35</v>
      </c>
      <c r="D26" s="72"/>
      <c r="E26" s="73"/>
      <c r="F26" s="74"/>
      <c r="G26" s="74"/>
      <c r="H26" s="103">
        <f>SUM(H22:H25)</f>
        <v>0</v>
      </c>
      <c r="I26" s="103">
        <f t="shared" ref="I26:L26" si="3">SUM(I22:I25)</f>
        <v>0</v>
      </c>
      <c r="J26" s="103">
        <f t="shared" si="3"/>
        <v>0</v>
      </c>
      <c r="K26" s="99"/>
      <c r="L26" s="103">
        <f t="shared" si="3"/>
        <v>0</v>
      </c>
    </row>
    <row r="27" spans="1:13">
      <c r="A27" s="54"/>
      <c r="E27" s="51"/>
      <c r="F27" s="78"/>
      <c r="H27" s="75"/>
      <c r="I27" s="75"/>
      <c r="J27" s="99"/>
      <c r="K27" s="99"/>
      <c r="L27" s="75"/>
    </row>
    <row r="28" spans="1:13" ht="18" customHeight="1">
      <c r="A28" s="58" t="s">
        <v>36</v>
      </c>
      <c r="B28" s="59" t="s">
        <v>37</v>
      </c>
      <c r="C28" s="60"/>
      <c r="D28" s="61"/>
      <c r="E28" s="62" t="s">
        <v>38</v>
      </c>
      <c r="F28" s="111" t="s">
        <v>39</v>
      </c>
      <c r="G28" s="112" t="s">
        <v>40</v>
      </c>
      <c r="H28" s="104"/>
      <c r="I28" s="104"/>
      <c r="J28" s="104"/>
      <c r="K28" s="99"/>
      <c r="L28" s="104"/>
    </row>
    <row r="29" spans="1:13" ht="18" customHeight="1">
      <c r="A29" s="268"/>
      <c r="B29" s="269"/>
      <c r="C29" s="218" t="s">
        <v>41</v>
      </c>
      <c r="D29" s="219"/>
      <c r="E29" s="220"/>
      <c r="F29" s="221"/>
      <c r="G29" s="220"/>
      <c r="H29" s="216"/>
      <c r="I29" s="220"/>
      <c r="J29" s="220"/>
      <c r="K29" s="99"/>
      <c r="L29" s="68">
        <f t="shared" ref="L29:L30" si="4">+H29+I29+J29</f>
        <v>0</v>
      </c>
    </row>
    <row r="30" spans="1:13" ht="18" customHeight="1" thickBot="1">
      <c r="A30" s="251"/>
      <c r="B30" s="252"/>
      <c r="C30" s="222" t="s">
        <v>42</v>
      </c>
      <c r="D30" s="223"/>
      <c r="E30" s="224"/>
      <c r="F30" s="225"/>
      <c r="G30" s="224"/>
      <c r="H30" s="224"/>
      <c r="I30" s="224"/>
      <c r="J30" s="224"/>
      <c r="K30" s="99"/>
      <c r="L30" s="68">
        <f t="shared" si="4"/>
        <v>0</v>
      </c>
    </row>
    <row r="31" spans="1:13" ht="1.5" customHeight="1">
      <c r="A31" s="113"/>
      <c r="B31" s="114"/>
      <c r="C31" s="96"/>
      <c r="D31" s="115"/>
      <c r="E31" s="97"/>
      <c r="F31" s="101"/>
      <c r="G31" s="101"/>
      <c r="H31" s="100"/>
      <c r="I31" s="100"/>
      <c r="J31" s="100"/>
      <c r="K31" s="101"/>
      <c r="L31" s="102"/>
    </row>
    <row r="32" spans="1:13" ht="18" customHeight="1">
      <c r="A32" s="70"/>
      <c r="B32" s="71"/>
      <c r="C32" s="72" t="s">
        <v>43</v>
      </c>
      <c r="D32" s="79"/>
      <c r="E32" s="73"/>
      <c r="F32" s="74"/>
      <c r="G32" s="74"/>
      <c r="H32" s="103">
        <f>SUM(H29:H31)</f>
        <v>0</v>
      </c>
      <c r="I32" s="103">
        <f t="shared" ref="I32:L32" si="5">SUM(I29:I31)</f>
        <v>0</v>
      </c>
      <c r="J32" s="103">
        <f t="shared" si="5"/>
        <v>0</v>
      </c>
      <c r="K32" s="99"/>
      <c r="L32" s="103">
        <f t="shared" si="5"/>
        <v>0</v>
      </c>
    </row>
    <row r="33" spans="1:46">
      <c r="A33" s="54"/>
      <c r="B33" s="81"/>
      <c r="E33" s="51"/>
      <c r="F33" s="78"/>
      <c r="H33" s="75"/>
      <c r="I33" s="75"/>
      <c r="J33" s="99"/>
      <c r="K33" s="99"/>
      <c r="L33" s="75"/>
    </row>
    <row r="34" spans="1:46" ht="18" customHeight="1">
      <c r="A34" s="58" t="s">
        <v>44</v>
      </c>
      <c r="B34" s="59" t="s">
        <v>45</v>
      </c>
      <c r="C34" s="59"/>
      <c r="D34" s="82"/>
      <c r="E34" s="83"/>
      <c r="F34" s="253"/>
      <c r="G34" s="254"/>
      <c r="H34" s="104"/>
      <c r="I34" s="104"/>
      <c r="J34" s="104"/>
      <c r="K34" s="99"/>
      <c r="L34" s="104"/>
    </row>
    <row r="35" spans="1:46" ht="18" customHeight="1">
      <c r="A35" s="260"/>
      <c r="B35" s="261"/>
      <c r="C35" s="217" t="s">
        <v>46</v>
      </c>
      <c r="D35" s="212"/>
      <c r="E35" s="229" t="s">
        <v>47</v>
      </c>
      <c r="F35" s="229" t="s">
        <v>48</v>
      </c>
      <c r="G35" s="229" t="s">
        <v>33</v>
      </c>
      <c r="H35" s="216"/>
      <c r="I35" s="216"/>
      <c r="J35" s="216"/>
      <c r="K35" s="99"/>
      <c r="L35" s="68">
        <f t="shared" ref="L35:L39" si="6">+H35+I35+J35</f>
        <v>0</v>
      </c>
    </row>
    <row r="36" spans="1:46" ht="18" customHeight="1">
      <c r="A36" s="262"/>
      <c r="B36" s="263"/>
      <c r="C36" s="217" t="s">
        <v>49</v>
      </c>
      <c r="D36" s="212"/>
      <c r="E36" s="229"/>
      <c r="F36" s="229"/>
      <c r="G36" s="229"/>
      <c r="H36" s="216"/>
      <c r="I36" s="216"/>
      <c r="J36" s="216"/>
      <c r="K36" s="99"/>
      <c r="L36" s="68">
        <f t="shared" si="6"/>
        <v>0</v>
      </c>
    </row>
    <row r="37" spans="1:46" ht="18" customHeight="1">
      <c r="A37" s="84"/>
      <c r="C37" s="217"/>
      <c r="D37" s="212" t="s">
        <v>50</v>
      </c>
      <c r="E37" s="213"/>
      <c r="F37" s="213"/>
      <c r="G37" s="213"/>
      <c r="H37" s="216"/>
      <c r="I37" s="216"/>
      <c r="J37" s="216"/>
      <c r="K37" s="99"/>
      <c r="L37" s="68">
        <f t="shared" si="6"/>
        <v>0</v>
      </c>
    </row>
    <row r="38" spans="1:46" ht="18" customHeight="1">
      <c r="A38" s="84"/>
      <c r="C38" s="217"/>
      <c r="D38" s="212" t="s">
        <v>51</v>
      </c>
      <c r="E38" s="213"/>
      <c r="F38" s="213"/>
      <c r="G38" s="213"/>
      <c r="H38" s="216"/>
      <c r="I38" s="216"/>
      <c r="J38" s="216"/>
      <c r="K38" s="99"/>
      <c r="L38" s="68">
        <f t="shared" si="6"/>
        <v>0</v>
      </c>
    </row>
    <row r="39" spans="1:46" ht="18" customHeight="1" thickBot="1">
      <c r="A39" s="85"/>
      <c r="B39" s="69"/>
      <c r="C39" s="222"/>
      <c r="D39" s="222" t="s">
        <v>52</v>
      </c>
      <c r="E39" s="213"/>
      <c r="F39" s="213"/>
      <c r="G39" s="213"/>
      <c r="H39" s="224"/>
      <c r="I39" s="224"/>
      <c r="J39" s="224"/>
      <c r="K39" s="99"/>
      <c r="L39" s="68">
        <f t="shared" si="6"/>
        <v>0</v>
      </c>
    </row>
    <row r="40" spans="1:46" ht="1.5" customHeight="1">
      <c r="A40" s="113"/>
      <c r="B40" s="114"/>
      <c r="C40" s="96"/>
      <c r="D40" s="115"/>
      <c r="E40" s="250"/>
      <c r="F40" s="250"/>
      <c r="G40" s="250"/>
      <c r="H40" s="100"/>
      <c r="I40" s="100"/>
      <c r="J40" s="100"/>
      <c r="K40" s="101"/>
      <c r="L40" s="102"/>
    </row>
    <row r="41" spans="1:46" ht="18" customHeight="1">
      <c r="A41" s="66"/>
      <c r="B41" s="71"/>
      <c r="C41" s="72" t="s">
        <v>53</v>
      </c>
      <c r="D41" s="72"/>
      <c r="E41" s="73"/>
      <c r="F41" s="74"/>
      <c r="G41" s="74"/>
      <c r="H41" s="80">
        <f>SUM(H35:H40)</f>
        <v>0</v>
      </c>
      <c r="I41" s="80">
        <f>SUM(I35:I40)</f>
        <v>0</v>
      </c>
      <c r="J41" s="80">
        <f>SUM(J35:J40)</f>
        <v>0</v>
      </c>
      <c r="K41" s="99"/>
      <c r="L41" s="80">
        <f>SUM(L35:L40)</f>
        <v>0</v>
      </c>
    </row>
    <row r="42" spans="1:46">
      <c r="H42" s="75"/>
      <c r="I42" s="75"/>
      <c r="J42" s="99"/>
      <c r="K42" s="99"/>
      <c r="L42" s="75"/>
    </row>
    <row r="43" spans="1:46" s="88" customFormat="1" ht="18" customHeight="1">
      <c r="A43" s="58" t="s">
        <v>54</v>
      </c>
      <c r="B43" s="59" t="s">
        <v>55</v>
      </c>
      <c r="C43" s="60"/>
      <c r="D43" s="61"/>
      <c r="E43" s="87"/>
      <c r="F43" s="60"/>
      <c r="G43" s="61"/>
      <c r="H43" s="105"/>
      <c r="I43" s="105"/>
      <c r="J43" s="106"/>
      <c r="K43" s="106"/>
      <c r="L43" s="105"/>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row>
    <row r="44" spans="1:46" s="88" customFormat="1" ht="18" customHeight="1" thickBot="1">
      <c r="A44" s="89"/>
      <c r="B44" s="90"/>
      <c r="C44" s="227" t="s">
        <v>56</v>
      </c>
      <c r="D44" s="227"/>
      <c r="E44" s="226"/>
      <c r="F44" s="227"/>
      <c r="G44" s="223"/>
      <c r="H44" s="228"/>
      <c r="I44" s="228"/>
      <c r="J44" s="224"/>
      <c r="K44" s="99"/>
      <c r="L44" s="68">
        <f>+H44+I44+J44</f>
        <v>0</v>
      </c>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row>
    <row r="45" spans="1:46" s="88" customFormat="1" ht="1.5" customHeight="1">
      <c r="A45" s="113"/>
      <c r="B45" s="113"/>
      <c r="C45" s="113"/>
      <c r="D45" s="113"/>
      <c r="E45" s="113"/>
      <c r="F45" s="113"/>
      <c r="G45" s="113"/>
      <c r="H45" s="113"/>
      <c r="I45" s="113"/>
      <c r="J45" s="113"/>
      <c r="K45" s="113"/>
      <c r="L45" s="113"/>
      <c r="M45" s="118"/>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row>
    <row r="46" spans="1:46" s="88" customFormat="1" ht="18" customHeight="1">
      <c r="A46" s="66"/>
      <c r="B46" s="71"/>
      <c r="C46" s="72" t="s">
        <v>57</v>
      </c>
      <c r="D46" s="72"/>
      <c r="E46" s="73"/>
      <c r="F46" s="74"/>
      <c r="G46" s="74"/>
      <c r="H46" s="103">
        <f>SUM(H43:H45)</f>
        <v>0</v>
      </c>
      <c r="I46" s="103">
        <f>SUM(I43:I45)</f>
        <v>0</v>
      </c>
      <c r="J46" s="103">
        <f>SUM(J43:J45)</f>
        <v>0</v>
      </c>
      <c r="K46" s="99"/>
      <c r="L46" s="103">
        <f>SUM(L43:L45)</f>
        <v>0</v>
      </c>
      <c r="M46" s="116"/>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row>
    <row r="47" spans="1:46" s="88" customFormat="1" ht="18" customHeight="1">
      <c r="A47" s="54"/>
      <c r="B47" s="52"/>
      <c r="C47" s="49"/>
      <c r="D47" s="49"/>
      <c r="E47" s="49"/>
      <c r="F47" s="49"/>
      <c r="G47" s="49"/>
      <c r="H47" s="99"/>
      <c r="I47" s="99"/>
      <c r="J47" s="99"/>
      <c r="K47" s="99"/>
      <c r="L47" s="9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row>
    <row r="48" spans="1:46" ht="18" customHeight="1">
      <c r="A48" s="58" t="s">
        <v>58</v>
      </c>
      <c r="B48" s="59" t="s">
        <v>59</v>
      </c>
      <c r="C48" s="60"/>
      <c r="D48" s="61"/>
      <c r="E48" s="91"/>
      <c r="F48" s="77"/>
      <c r="G48" s="64"/>
      <c r="H48" s="99"/>
      <c r="I48" s="99"/>
      <c r="J48" s="99"/>
      <c r="K48" s="99"/>
      <c r="L48" s="99"/>
    </row>
    <row r="49" spans="1:13" ht="18" customHeight="1">
      <c r="A49" s="200"/>
      <c r="B49" s="59" t="s">
        <v>60</v>
      </c>
      <c r="C49" s="60"/>
      <c r="D49" s="60"/>
      <c r="E49" s="62" t="s">
        <v>61</v>
      </c>
      <c r="F49" s="62" t="s">
        <v>62</v>
      </c>
      <c r="G49" s="62" t="s">
        <v>33</v>
      </c>
      <c r="H49" s="99"/>
      <c r="I49" s="99"/>
      <c r="J49" s="99"/>
      <c r="K49" s="99"/>
      <c r="L49" s="99"/>
    </row>
    <row r="50" spans="1:13" ht="18" customHeight="1">
      <c r="A50" s="200"/>
      <c r="B50" s="71"/>
      <c r="C50" s="212" t="s">
        <v>63</v>
      </c>
      <c r="D50" s="213"/>
      <c r="E50" s="229"/>
      <c r="F50" s="230"/>
      <c r="G50" s="213"/>
      <c r="H50" s="216"/>
      <c r="I50" s="216"/>
      <c r="J50" s="216"/>
      <c r="K50" s="99"/>
      <c r="L50" s="68">
        <f t="shared" ref="L50:L57" si="7">+H50+I50+J50</f>
        <v>0</v>
      </c>
    </row>
    <row r="51" spans="1:13" ht="18" customHeight="1">
      <c r="A51" s="200"/>
      <c r="B51" s="201"/>
      <c r="C51" s="212" t="s">
        <v>64</v>
      </c>
      <c r="D51" s="213"/>
      <c r="E51" s="229"/>
      <c r="F51" s="230"/>
      <c r="G51" s="213"/>
      <c r="H51" s="216"/>
      <c r="I51" s="216"/>
      <c r="J51" s="216"/>
      <c r="K51" s="99"/>
      <c r="L51" s="68">
        <f t="shared" si="7"/>
        <v>0</v>
      </c>
    </row>
    <row r="52" spans="1:13" ht="18" customHeight="1">
      <c r="A52" s="200"/>
      <c r="B52" s="201"/>
      <c r="C52" s="212" t="s">
        <v>65</v>
      </c>
      <c r="D52" s="213"/>
      <c r="E52" s="229"/>
      <c r="F52" s="230"/>
      <c r="G52" s="213"/>
      <c r="H52" s="216"/>
      <c r="I52" s="216"/>
      <c r="J52" s="216"/>
      <c r="K52" s="99"/>
      <c r="L52" s="68">
        <f t="shared" si="7"/>
        <v>0</v>
      </c>
    </row>
    <row r="53" spans="1:13" ht="18" customHeight="1">
      <c r="A53" s="200"/>
      <c r="B53" s="201"/>
      <c r="C53" s="212" t="s">
        <v>66</v>
      </c>
      <c r="D53" s="213"/>
      <c r="E53" s="229"/>
      <c r="F53" s="230"/>
      <c r="G53" s="213"/>
      <c r="H53" s="216"/>
      <c r="I53" s="216"/>
      <c r="J53" s="216"/>
      <c r="K53" s="99"/>
      <c r="L53" s="68">
        <f t="shared" si="7"/>
        <v>0</v>
      </c>
    </row>
    <row r="54" spans="1:13" ht="21.95" customHeight="1">
      <c r="A54" s="200"/>
      <c r="B54" s="201"/>
      <c r="C54" s="217" t="s">
        <v>67</v>
      </c>
      <c r="D54" s="231"/>
      <c r="E54" s="229"/>
      <c r="F54" s="230"/>
      <c r="G54" s="213"/>
      <c r="H54" s="232"/>
      <c r="I54" s="232"/>
      <c r="J54" s="232"/>
      <c r="K54" s="99"/>
      <c r="L54" s="68">
        <f t="shared" si="7"/>
        <v>0</v>
      </c>
    </row>
    <row r="55" spans="1:13" ht="21.95" customHeight="1">
      <c r="A55" s="91"/>
      <c r="B55" s="201"/>
      <c r="C55" s="217" t="s">
        <v>68</v>
      </c>
      <c r="D55" s="217"/>
      <c r="E55" s="233"/>
      <c r="F55" s="233"/>
      <c r="G55" s="233"/>
      <c r="H55" s="216"/>
      <c r="I55" s="216"/>
      <c r="J55" s="216"/>
      <c r="K55" s="99"/>
      <c r="L55" s="68">
        <f t="shared" si="7"/>
        <v>0</v>
      </c>
    </row>
    <row r="56" spans="1:13" ht="18" customHeight="1">
      <c r="A56" s="91"/>
      <c r="B56" s="201"/>
      <c r="C56" s="217"/>
      <c r="D56" s="217"/>
      <c r="E56" s="234"/>
      <c r="F56" s="233"/>
      <c r="G56" s="213"/>
      <c r="H56" s="235"/>
      <c r="I56" s="235"/>
      <c r="J56" s="216"/>
      <c r="K56" s="99"/>
      <c r="L56" s="68">
        <f t="shared" si="7"/>
        <v>0</v>
      </c>
    </row>
    <row r="57" spans="1:13" ht="18" customHeight="1" thickBot="1">
      <c r="A57" s="86"/>
      <c r="B57" s="90"/>
      <c r="C57" s="227" t="s">
        <v>69</v>
      </c>
      <c r="D57" s="222"/>
      <c r="E57" s="234"/>
      <c r="F57" s="233"/>
      <c r="G57" s="213"/>
      <c r="H57" s="224"/>
      <c r="I57" s="224"/>
      <c r="J57" s="224"/>
      <c r="K57" s="99"/>
      <c r="L57" s="68">
        <f t="shared" si="7"/>
        <v>0</v>
      </c>
    </row>
    <row r="58" spans="1:13" ht="6.95" customHeight="1">
      <c r="A58" s="113"/>
      <c r="B58" s="113"/>
      <c r="C58" s="113"/>
      <c r="D58" s="113"/>
      <c r="E58" s="113"/>
      <c r="F58" s="113"/>
      <c r="G58" s="113"/>
      <c r="H58" s="113"/>
      <c r="I58" s="113"/>
      <c r="J58" s="113"/>
      <c r="K58" s="113"/>
      <c r="L58" s="113"/>
      <c r="M58" s="118"/>
    </row>
    <row r="59" spans="1:13" ht="18" customHeight="1">
      <c r="A59" s="66"/>
      <c r="B59" s="71"/>
      <c r="C59" s="72" t="s">
        <v>70</v>
      </c>
      <c r="D59" s="72"/>
      <c r="E59" s="73"/>
      <c r="F59" s="74"/>
      <c r="G59" s="74"/>
      <c r="H59" s="103">
        <f>SUM(H50:H58)</f>
        <v>0</v>
      </c>
      <c r="I59" s="103">
        <f>SUM(I50:I58)</f>
        <v>0</v>
      </c>
      <c r="J59" s="103">
        <f>SUM(J50:J58)</f>
        <v>0</v>
      </c>
      <c r="K59" s="99"/>
      <c r="L59" s="103">
        <f>SUM(L50:L58)</f>
        <v>0</v>
      </c>
    </row>
    <row r="60" spans="1:13">
      <c r="H60" s="75"/>
      <c r="I60" s="75"/>
      <c r="J60" s="99"/>
      <c r="K60" s="99"/>
      <c r="L60" s="75"/>
    </row>
    <row r="61" spans="1:13" ht="18" customHeight="1">
      <c r="A61" s="58" t="s">
        <v>71</v>
      </c>
      <c r="B61" s="59" t="s">
        <v>72</v>
      </c>
      <c r="C61" s="60"/>
      <c r="D61" s="61"/>
      <c r="E61" s="236" t="s">
        <v>73</v>
      </c>
      <c r="F61" s="217"/>
      <c r="G61" s="212"/>
      <c r="H61" s="216"/>
      <c r="I61" s="216"/>
      <c r="J61" s="216"/>
      <c r="K61" s="99"/>
      <c r="L61" s="68">
        <f t="shared" ref="L61" si="8">+H61+I61+J61</f>
        <v>0</v>
      </c>
    </row>
    <row r="62" spans="1:13">
      <c r="A62" s="92"/>
      <c r="B62" s="93"/>
      <c r="C62" s="88"/>
      <c r="D62" s="88"/>
      <c r="E62" s="93"/>
      <c r="H62" s="99"/>
      <c r="I62" s="99"/>
      <c r="J62" s="99"/>
      <c r="K62" s="99"/>
      <c r="L62" s="99"/>
    </row>
    <row r="63" spans="1:13" ht="18" customHeight="1">
      <c r="A63" s="58" t="s">
        <v>74</v>
      </c>
      <c r="B63" s="59" t="s">
        <v>75</v>
      </c>
      <c r="C63" s="60"/>
      <c r="D63" s="61"/>
      <c r="E63" s="87"/>
      <c r="F63" s="60"/>
      <c r="G63" s="61"/>
      <c r="H63" s="105"/>
      <c r="I63" s="105"/>
      <c r="J63" s="106"/>
      <c r="K63" s="106"/>
      <c r="L63" s="105"/>
    </row>
    <row r="64" spans="1:13" ht="18" customHeight="1" thickBot="1">
      <c r="A64" s="89"/>
      <c r="B64" s="90"/>
      <c r="C64" s="227" t="s">
        <v>76</v>
      </c>
      <c r="D64" s="227"/>
      <c r="E64" s="226"/>
      <c r="F64" s="227"/>
      <c r="G64" s="223"/>
      <c r="H64" s="228"/>
      <c r="I64" s="228"/>
      <c r="J64" s="224"/>
      <c r="K64" s="99"/>
      <c r="L64" s="68">
        <f t="shared" ref="L64" si="9">+H64+I64+J64</f>
        <v>0</v>
      </c>
    </row>
    <row r="65" spans="1:13" ht="1.5" customHeight="1">
      <c r="A65" s="113"/>
      <c r="B65" s="113"/>
      <c r="C65" s="113"/>
      <c r="D65" s="113"/>
      <c r="E65" s="113"/>
      <c r="F65" s="113"/>
      <c r="G65" s="113"/>
      <c r="H65" s="113"/>
      <c r="I65" s="113"/>
      <c r="J65" s="113"/>
      <c r="K65" s="113"/>
      <c r="L65" s="113"/>
      <c r="M65" s="118"/>
    </row>
    <row r="66" spans="1:13" ht="18" customHeight="1">
      <c r="A66" s="66"/>
      <c r="B66" s="71"/>
      <c r="C66" s="72" t="s">
        <v>77</v>
      </c>
      <c r="D66" s="72"/>
      <c r="E66" s="73"/>
      <c r="F66" s="74"/>
      <c r="G66" s="74"/>
      <c r="H66" s="103">
        <f>SUM(H63:H65)</f>
        <v>0</v>
      </c>
      <c r="I66" s="103">
        <f t="shared" ref="I66:J66" si="10">SUM(I63:I65)</f>
        <v>0</v>
      </c>
      <c r="J66" s="103">
        <f t="shared" si="10"/>
        <v>0</v>
      </c>
      <c r="K66" s="99"/>
      <c r="L66" s="103">
        <f>SUM(L63:L65)</f>
        <v>0</v>
      </c>
    </row>
    <row r="67" spans="1:13">
      <c r="H67" s="75"/>
      <c r="I67" s="75"/>
      <c r="J67" s="99"/>
      <c r="K67" s="99"/>
      <c r="L67" s="75"/>
    </row>
    <row r="68" spans="1:13" ht="22.5" customHeight="1">
      <c r="A68" s="258" t="s">
        <v>78</v>
      </c>
      <c r="B68" s="259"/>
      <c r="C68" s="259"/>
      <c r="D68" s="259"/>
      <c r="E68" s="255"/>
      <c r="F68" s="256"/>
      <c r="G68" s="257"/>
      <c r="H68" s="107">
        <f>+H14+H19+H26+H32+H41+H46+H59+H61+H66</f>
        <v>0</v>
      </c>
      <c r="I68" s="107">
        <f>+I14+I19+I26+I32+I41+I46+I59+I61+I66</f>
        <v>0</v>
      </c>
      <c r="J68" s="107">
        <f>+J14+J19+J26+J32+J41+J46+J59+J61+J66</f>
        <v>0</v>
      </c>
      <c r="K68" s="108"/>
      <c r="L68" s="109">
        <f>+L14+L19+L26+L32+L41+L46+L59+L61+L66</f>
        <v>0</v>
      </c>
    </row>
    <row r="69" spans="1:13">
      <c r="H69" s="76"/>
      <c r="I69" s="76"/>
      <c r="J69" s="67"/>
      <c r="K69" s="67"/>
      <c r="L69" s="76"/>
    </row>
    <row r="70" spans="1:13" ht="15.75" customHeight="1">
      <c r="A70" s="96"/>
      <c r="B70" s="95"/>
      <c r="C70" s="96"/>
      <c r="D70" s="96"/>
      <c r="E70" s="96"/>
      <c r="F70" s="96"/>
      <c r="G70" s="96"/>
      <c r="H70" s="143"/>
      <c r="I70" s="143"/>
      <c r="J70" s="144"/>
      <c r="K70" s="144"/>
      <c r="L70" s="143"/>
    </row>
    <row r="71" spans="1:13">
      <c r="H71" s="76"/>
      <c r="I71" s="76"/>
      <c r="J71" s="67"/>
      <c r="K71" s="67"/>
      <c r="L71" s="76"/>
    </row>
    <row r="72" spans="1:13">
      <c r="H72" s="76"/>
      <c r="I72" s="76"/>
      <c r="J72" s="67"/>
      <c r="K72" s="67"/>
      <c r="L72" s="76"/>
    </row>
    <row r="73" spans="1:13">
      <c r="H73" s="76"/>
      <c r="I73" s="76"/>
      <c r="J73" s="67"/>
      <c r="K73" s="67"/>
      <c r="L73" s="76"/>
    </row>
    <row r="74" spans="1:13">
      <c r="H74" s="76"/>
      <c r="I74" s="76"/>
      <c r="J74" s="67"/>
      <c r="K74" s="67"/>
      <c r="L74" s="76"/>
    </row>
    <row r="75" spans="1:13">
      <c r="H75" s="76"/>
      <c r="I75" s="76"/>
      <c r="J75" s="67"/>
      <c r="K75" s="67"/>
      <c r="L75" s="76"/>
    </row>
    <row r="76" spans="1:13">
      <c r="H76" s="76"/>
      <c r="I76" s="76"/>
      <c r="J76" s="67"/>
      <c r="K76" s="67"/>
      <c r="L76" s="76"/>
    </row>
    <row r="77" spans="1:13">
      <c r="H77" s="76"/>
      <c r="I77" s="76"/>
      <c r="J77" s="67"/>
      <c r="K77" s="67"/>
      <c r="L77" s="76"/>
    </row>
    <row r="78" spans="1:13">
      <c r="H78" s="76"/>
      <c r="I78" s="76"/>
      <c r="J78" s="67"/>
      <c r="K78" s="67"/>
      <c r="L78" s="76"/>
    </row>
    <row r="79" spans="1:13">
      <c r="H79" s="76"/>
      <c r="I79" s="76"/>
      <c r="J79" s="67"/>
      <c r="K79" s="67"/>
      <c r="L79" s="76"/>
    </row>
    <row r="80" spans="1:13">
      <c r="H80" s="76"/>
      <c r="I80" s="76"/>
      <c r="J80" s="67"/>
      <c r="K80" s="67"/>
      <c r="L80" s="76"/>
    </row>
    <row r="81" spans="8:12">
      <c r="H81" s="76"/>
      <c r="I81" s="76"/>
      <c r="J81" s="67"/>
      <c r="K81" s="67"/>
      <c r="L81" s="76"/>
    </row>
    <row r="82" spans="8:12">
      <c r="H82" s="76"/>
      <c r="I82" s="76"/>
      <c r="J82" s="67"/>
      <c r="K82" s="67"/>
      <c r="L82" s="76"/>
    </row>
    <row r="83" spans="8:12">
      <c r="H83" s="76"/>
      <c r="I83" s="76"/>
      <c r="J83" s="67"/>
      <c r="K83" s="67"/>
      <c r="L83" s="76"/>
    </row>
    <row r="84" spans="8:12">
      <c r="H84" s="76"/>
      <c r="I84" s="76"/>
      <c r="J84" s="67"/>
      <c r="K84" s="67"/>
      <c r="L84" s="76"/>
    </row>
    <row r="85" spans="8:12">
      <c r="H85" s="76"/>
      <c r="I85" s="76"/>
      <c r="J85" s="67"/>
      <c r="K85" s="67"/>
      <c r="L85" s="76"/>
    </row>
    <row r="86" spans="8:12">
      <c r="H86" s="76"/>
      <c r="I86" s="76"/>
      <c r="J86" s="67"/>
      <c r="K86" s="67"/>
      <c r="L86" s="76"/>
    </row>
    <row r="87" spans="8:12">
      <c r="H87" s="76"/>
      <c r="I87" s="76"/>
      <c r="J87" s="67"/>
      <c r="K87" s="67"/>
      <c r="L87" s="76"/>
    </row>
    <row r="88" spans="8:12">
      <c r="H88" s="76"/>
      <c r="I88" s="76"/>
      <c r="J88" s="67"/>
      <c r="K88" s="67"/>
      <c r="L88" s="76"/>
    </row>
    <row r="89" spans="8:12">
      <c r="H89" s="76"/>
      <c r="I89" s="76"/>
      <c r="J89" s="67"/>
      <c r="K89" s="67"/>
      <c r="L89" s="76"/>
    </row>
    <row r="90" spans="8:12">
      <c r="H90" s="76"/>
      <c r="I90" s="76"/>
      <c r="J90" s="67"/>
      <c r="K90" s="67"/>
      <c r="L90" s="76"/>
    </row>
    <row r="91" spans="8:12">
      <c r="H91" s="76"/>
      <c r="I91" s="76"/>
      <c r="J91" s="67"/>
      <c r="K91" s="67"/>
      <c r="L91" s="76"/>
    </row>
    <row r="92" spans="8:12">
      <c r="H92" s="76"/>
      <c r="I92" s="76"/>
      <c r="J92" s="67"/>
      <c r="K92" s="67"/>
      <c r="L92" s="76"/>
    </row>
    <row r="93" spans="8:12">
      <c r="H93" s="76"/>
      <c r="I93" s="76"/>
      <c r="J93" s="67"/>
      <c r="K93" s="67"/>
      <c r="L93" s="76"/>
    </row>
    <row r="94" spans="8:12">
      <c r="H94" s="76"/>
      <c r="I94" s="76"/>
      <c r="J94" s="67"/>
      <c r="K94" s="67"/>
      <c r="L94" s="76"/>
    </row>
    <row r="95" spans="8:12">
      <c r="H95" s="76"/>
      <c r="I95" s="76"/>
      <c r="J95" s="67"/>
      <c r="K95" s="67"/>
      <c r="L95" s="76"/>
    </row>
    <row r="96" spans="8:12">
      <c r="H96" s="76"/>
      <c r="I96" s="76"/>
      <c r="J96" s="67"/>
      <c r="K96" s="67"/>
      <c r="L96" s="76"/>
    </row>
    <row r="97" spans="8:12">
      <c r="H97" s="76"/>
      <c r="I97" s="76"/>
      <c r="J97" s="67"/>
      <c r="K97" s="67"/>
      <c r="L97" s="76"/>
    </row>
    <row r="98" spans="8:12">
      <c r="H98" s="76"/>
      <c r="I98" s="76"/>
      <c r="J98" s="67"/>
      <c r="K98" s="67"/>
      <c r="L98" s="76"/>
    </row>
    <row r="99" spans="8:12">
      <c r="H99" s="76"/>
      <c r="I99" s="76"/>
      <c r="J99" s="67"/>
      <c r="K99" s="67"/>
      <c r="L99" s="76"/>
    </row>
    <row r="100" spans="8:12">
      <c r="H100" s="76"/>
      <c r="I100" s="76"/>
      <c r="J100" s="67"/>
      <c r="K100" s="67"/>
      <c r="L100" s="76"/>
    </row>
    <row r="101" spans="8:12">
      <c r="H101" s="76"/>
      <c r="I101" s="76"/>
      <c r="J101" s="67"/>
      <c r="K101" s="67"/>
      <c r="L101" s="76"/>
    </row>
    <row r="102" spans="8:12">
      <c r="H102" s="76"/>
      <c r="I102" s="76"/>
      <c r="J102" s="67"/>
      <c r="K102" s="67"/>
      <c r="L102" s="76"/>
    </row>
    <row r="103" spans="8:12">
      <c r="H103" s="76"/>
      <c r="I103" s="76"/>
      <c r="J103" s="67"/>
      <c r="K103" s="67"/>
      <c r="L103" s="76"/>
    </row>
    <row r="104" spans="8:12">
      <c r="H104" s="76"/>
      <c r="I104" s="76"/>
      <c r="J104" s="67"/>
      <c r="K104" s="67"/>
      <c r="L104" s="76"/>
    </row>
    <row r="105" spans="8:12">
      <c r="H105" s="76"/>
      <c r="I105" s="76"/>
      <c r="J105" s="67"/>
      <c r="K105" s="67"/>
      <c r="L105" s="76"/>
    </row>
    <row r="106" spans="8:12">
      <c r="H106" s="76"/>
      <c r="I106" s="76"/>
      <c r="J106" s="67"/>
      <c r="K106" s="67"/>
      <c r="L106" s="76"/>
    </row>
    <row r="107" spans="8:12">
      <c r="H107" s="76"/>
      <c r="I107" s="76"/>
      <c r="J107" s="67"/>
      <c r="K107" s="67"/>
      <c r="L107" s="76"/>
    </row>
    <row r="108" spans="8:12">
      <c r="H108" s="76"/>
      <c r="I108" s="76"/>
      <c r="J108" s="67"/>
      <c r="K108" s="67"/>
      <c r="L108" s="76"/>
    </row>
    <row r="109" spans="8:12">
      <c r="H109" s="76"/>
      <c r="I109" s="76"/>
      <c r="J109" s="67"/>
      <c r="K109" s="67"/>
      <c r="L109" s="76"/>
    </row>
    <row r="110" spans="8:12">
      <c r="H110" s="76"/>
      <c r="I110" s="76"/>
      <c r="J110" s="67"/>
      <c r="K110" s="67"/>
      <c r="L110" s="76"/>
    </row>
    <row r="111" spans="8:12">
      <c r="H111" s="76"/>
      <c r="I111" s="76"/>
      <c r="J111" s="67"/>
      <c r="K111" s="67"/>
      <c r="L111" s="76"/>
    </row>
    <row r="112" spans="8:12">
      <c r="H112" s="76"/>
      <c r="I112" s="76"/>
      <c r="J112" s="67"/>
      <c r="K112" s="67"/>
      <c r="L112" s="76"/>
    </row>
    <row r="113" spans="8:12">
      <c r="H113" s="76"/>
      <c r="I113" s="76"/>
      <c r="J113" s="67"/>
      <c r="K113" s="67"/>
      <c r="L113" s="76"/>
    </row>
    <row r="114" spans="8:12">
      <c r="H114" s="76"/>
      <c r="I114" s="76"/>
      <c r="J114" s="67"/>
      <c r="K114" s="67"/>
      <c r="L114" s="76"/>
    </row>
    <row r="115" spans="8:12">
      <c r="H115" s="76"/>
      <c r="I115" s="76"/>
      <c r="J115" s="67"/>
      <c r="K115" s="67"/>
      <c r="L115" s="76"/>
    </row>
    <row r="116" spans="8:12">
      <c r="H116" s="76"/>
      <c r="I116" s="76"/>
      <c r="J116" s="67"/>
      <c r="K116" s="67"/>
      <c r="L116" s="76"/>
    </row>
    <row r="117" spans="8:12">
      <c r="H117" s="76"/>
      <c r="I117" s="76"/>
      <c r="J117" s="67"/>
      <c r="K117" s="67"/>
      <c r="L117" s="76"/>
    </row>
    <row r="118" spans="8:12">
      <c r="H118" s="76"/>
      <c r="I118" s="76"/>
      <c r="J118" s="67"/>
      <c r="K118" s="67"/>
      <c r="L118" s="76"/>
    </row>
    <row r="119" spans="8:12">
      <c r="H119" s="76"/>
      <c r="I119" s="76"/>
      <c r="J119" s="67"/>
      <c r="K119" s="67"/>
      <c r="L119" s="76"/>
    </row>
    <row r="120" spans="8:12">
      <c r="H120" s="76"/>
      <c r="I120" s="76"/>
      <c r="J120" s="67"/>
      <c r="K120" s="67"/>
      <c r="L120" s="76"/>
    </row>
    <row r="121" spans="8:12">
      <c r="H121" s="76"/>
      <c r="I121" s="76"/>
      <c r="J121" s="67"/>
      <c r="K121" s="67"/>
      <c r="L121" s="76"/>
    </row>
    <row r="122" spans="8:12">
      <c r="H122" s="76"/>
      <c r="I122" s="76"/>
      <c r="J122" s="67"/>
      <c r="K122" s="67"/>
      <c r="L122" s="76"/>
    </row>
    <row r="123" spans="8:12">
      <c r="H123" s="76"/>
      <c r="I123" s="76"/>
      <c r="J123" s="67"/>
      <c r="K123" s="67"/>
      <c r="L123" s="76"/>
    </row>
    <row r="124" spans="8:12">
      <c r="H124" s="76"/>
      <c r="I124" s="76"/>
      <c r="J124" s="67"/>
      <c r="K124" s="67"/>
      <c r="L124" s="76"/>
    </row>
    <row r="125" spans="8:12">
      <c r="H125" s="76"/>
      <c r="I125" s="76"/>
      <c r="J125" s="67"/>
      <c r="K125" s="67"/>
      <c r="L125" s="76"/>
    </row>
    <row r="126" spans="8:12">
      <c r="H126" s="76"/>
      <c r="I126" s="76"/>
      <c r="J126" s="67"/>
      <c r="K126" s="67"/>
      <c r="L126" s="76"/>
    </row>
    <row r="127" spans="8:12">
      <c r="H127" s="76"/>
      <c r="I127" s="76"/>
      <c r="J127" s="67"/>
      <c r="K127" s="67"/>
      <c r="L127" s="76"/>
    </row>
    <row r="128" spans="8:12">
      <c r="H128" s="76"/>
      <c r="I128" s="76"/>
      <c r="J128" s="67"/>
      <c r="K128" s="67"/>
      <c r="L128" s="76"/>
    </row>
    <row r="129" spans="8:12">
      <c r="H129" s="76"/>
      <c r="I129" s="76"/>
      <c r="J129" s="67"/>
      <c r="K129" s="67"/>
      <c r="L129" s="76"/>
    </row>
    <row r="130" spans="8:12">
      <c r="H130" s="76"/>
      <c r="I130" s="76"/>
      <c r="J130" s="67"/>
      <c r="K130" s="67"/>
      <c r="L130" s="76"/>
    </row>
    <row r="131" spans="8:12">
      <c r="H131" s="76"/>
      <c r="I131" s="76"/>
      <c r="J131" s="67"/>
      <c r="K131" s="67"/>
      <c r="L131" s="76"/>
    </row>
    <row r="132" spans="8:12">
      <c r="H132" s="76"/>
      <c r="I132" s="76"/>
      <c r="J132" s="67"/>
      <c r="K132" s="67"/>
      <c r="L132" s="76"/>
    </row>
    <row r="133" spans="8:12">
      <c r="H133" s="76"/>
      <c r="I133" s="76"/>
      <c r="J133" s="67"/>
      <c r="K133" s="67"/>
      <c r="L133" s="76"/>
    </row>
    <row r="134" spans="8:12">
      <c r="H134" s="76"/>
      <c r="I134" s="76"/>
      <c r="J134" s="67"/>
      <c r="K134" s="67"/>
      <c r="L134" s="76"/>
    </row>
    <row r="135" spans="8:12">
      <c r="H135" s="76"/>
      <c r="I135" s="76"/>
      <c r="J135" s="67"/>
      <c r="K135" s="67"/>
      <c r="L135" s="76"/>
    </row>
    <row r="136" spans="8:12">
      <c r="H136" s="76"/>
      <c r="I136" s="76"/>
      <c r="J136" s="67"/>
      <c r="K136" s="67"/>
      <c r="L136" s="76"/>
    </row>
    <row r="137" spans="8:12">
      <c r="H137" s="76"/>
      <c r="I137" s="76"/>
      <c r="J137" s="67"/>
      <c r="K137" s="67"/>
      <c r="L137" s="76"/>
    </row>
    <row r="138" spans="8:12">
      <c r="H138" s="76"/>
      <c r="I138" s="76"/>
      <c r="J138" s="67"/>
      <c r="K138" s="67"/>
      <c r="L138" s="76"/>
    </row>
    <row r="139" spans="8:12">
      <c r="H139" s="76"/>
      <c r="I139" s="76"/>
      <c r="J139" s="67"/>
      <c r="K139" s="67"/>
      <c r="L139" s="76"/>
    </row>
    <row r="140" spans="8:12">
      <c r="H140" s="76"/>
      <c r="I140" s="76"/>
      <c r="J140" s="67"/>
      <c r="K140" s="67"/>
      <c r="L140" s="76"/>
    </row>
    <row r="141" spans="8:12">
      <c r="H141" s="76"/>
      <c r="I141" s="76"/>
      <c r="J141" s="67"/>
      <c r="K141" s="67"/>
      <c r="L141" s="76"/>
    </row>
    <row r="142" spans="8:12">
      <c r="H142" s="76"/>
      <c r="I142" s="76"/>
      <c r="J142" s="67"/>
      <c r="K142" s="67"/>
      <c r="L142" s="76"/>
    </row>
    <row r="143" spans="8:12">
      <c r="H143" s="76"/>
      <c r="I143" s="76"/>
      <c r="J143" s="67"/>
      <c r="K143" s="67"/>
      <c r="L143" s="76"/>
    </row>
  </sheetData>
  <mergeCells count="13">
    <mergeCell ref="A1:L1"/>
    <mergeCell ref="A11:B11"/>
    <mergeCell ref="A29:B29"/>
    <mergeCell ref="A3:C3"/>
    <mergeCell ref="A5:C5"/>
    <mergeCell ref="A10:B10"/>
    <mergeCell ref="D5:L5"/>
    <mergeCell ref="A30:B30"/>
    <mergeCell ref="F34:G34"/>
    <mergeCell ref="E68:G68"/>
    <mergeCell ref="A68:D68"/>
    <mergeCell ref="A35:B35"/>
    <mergeCell ref="A36:B36"/>
  </mergeCells>
  <phoneticPr fontId="0" type="noConversion"/>
  <printOptions horizontalCentered="1"/>
  <pageMargins left="0.55000000000000004" right="0.56999999999999995" top="0.68" bottom="0.91" header="0.5" footer="0.5"/>
  <pageSetup scale="58" fitToHeight="0" orientation="portrait" r:id="rId1"/>
  <headerFooter alignWithMargins="0">
    <oddFooter>&amp;RProgram Finance rev 2014-05
&amp;F:  &amp;A</oddFooter>
  </headerFooter>
  <rowBreaks count="1" manualBreakCount="1">
    <brk id="5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4"/>
  <sheetViews>
    <sheetView zoomScaleNormal="100" workbookViewId="0">
      <selection activeCell="K32" sqref="K32"/>
    </sheetView>
  </sheetViews>
  <sheetFormatPr defaultColWidth="9.140625" defaultRowHeight="12.95"/>
  <cols>
    <col min="1" max="1" width="4.5703125" style="120" customWidth="1"/>
    <col min="2" max="2" width="3.42578125" style="142" customWidth="1"/>
    <col min="3" max="3" width="7.5703125" style="120" customWidth="1"/>
    <col min="4" max="4" width="28" style="120" customWidth="1"/>
    <col min="5" max="5" width="20.85546875" style="120" customWidth="1"/>
    <col min="6" max="6" width="1.5703125" style="120" customWidth="1"/>
    <col min="7" max="7" width="21" style="120" customWidth="1"/>
    <col min="8" max="8" width="1.5703125" style="120" customWidth="1"/>
    <col min="9" max="9" width="20.85546875" style="120" customWidth="1"/>
    <col min="10" max="10" width="1.5703125" style="120" customWidth="1"/>
    <col min="11" max="11" width="21.42578125" style="120" customWidth="1"/>
    <col min="12" max="12" width="1.85546875" style="120" customWidth="1"/>
    <col min="13" max="13" width="22.140625" style="120" customWidth="1"/>
    <col min="14" max="16384" width="9.140625" style="120"/>
  </cols>
  <sheetData>
    <row r="1" spans="1:14" ht="67.7" customHeight="1">
      <c r="A1" s="274" t="s">
        <v>79</v>
      </c>
      <c r="B1" s="274"/>
      <c r="C1" s="274"/>
      <c r="D1" s="274"/>
      <c r="E1" s="274"/>
      <c r="F1" s="274"/>
      <c r="G1" s="274"/>
      <c r="H1" s="274"/>
      <c r="I1" s="274"/>
      <c r="J1" s="274"/>
      <c r="K1" s="274"/>
      <c r="L1" s="274"/>
      <c r="M1" s="274"/>
    </row>
    <row r="2" spans="1:14" ht="14.45">
      <c r="A2" s="121" t="s">
        <v>1</v>
      </c>
      <c r="B2" s="121"/>
      <c r="C2" s="121"/>
      <c r="D2" s="158" t="str">
        <f>IF(+'Planning Budget'!D2="","",+'Planning Budget'!D2)</f>
        <v/>
      </c>
      <c r="E2" s="159"/>
      <c r="F2" s="160"/>
      <c r="G2" s="160"/>
      <c r="H2" s="160"/>
      <c r="I2" s="160" t="s">
        <v>2</v>
      </c>
      <c r="J2" s="160"/>
      <c r="K2" s="163">
        <f>IF(+'Planning Budget'!J2="","",+'Planning Budget'!J2)</f>
        <v>45566</v>
      </c>
      <c r="L2" s="161"/>
      <c r="M2" s="161"/>
    </row>
    <row r="3" spans="1:14" ht="14.45">
      <c r="A3" s="275" t="s">
        <v>80</v>
      </c>
      <c r="B3" s="275"/>
      <c r="C3" s="275"/>
      <c r="D3" s="162" t="str">
        <f>IF(+'Planning Budget'!D3="","",+'Planning Budget'!D3)</f>
        <v/>
      </c>
      <c r="E3" s="159"/>
      <c r="F3" s="160"/>
      <c r="G3" s="160"/>
      <c r="H3" s="160"/>
      <c r="I3" s="160" t="s">
        <v>4</v>
      </c>
      <c r="J3" s="160"/>
      <c r="K3" s="163">
        <f>IF(+'Planning Budget'!J3="","",+'Planning Budget'!J3)</f>
        <v>46752</v>
      </c>
      <c r="L3" s="161"/>
      <c r="M3" s="161"/>
    </row>
    <row r="4" spans="1:14" ht="14.45">
      <c r="A4" s="275" t="s">
        <v>5</v>
      </c>
      <c r="B4" s="275"/>
      <c r="C4" s="275"/>
      <c r="D4" s="163" t="str">
        <f>IF(+'Planning Budget'!D4="","",+'Planning Budget'!D4)</f>
        <v/>
      </c>
      <c r="E4" s="159"/>
      <c r="F4" s="160"/>
      <c r="G4" s="160"/>
      <c r="H4" s="160"/>
      <c r="L4" s="161"/>
      <c r="M4" s="161"/>
    </row>
    <row r="5" spans="1:14" ht="14.45">
      <c r="A5" s="275" t="s">
        <v>6</v>
      </c>
      <c r="B5" s="275"/>
      <c r="C5" s="275"/>
      <c r="D5" s="276" t="str">
        <f>IF(+'Planning Budget'!D5="","",+'Planning Budget'!D5)</f>
        <v/>
      </c>
      <c r="E5" s="276"/>
      <c r="F5" s="276"/>
      <c r="G5" s="276"/>
      <c r="H5" s="276"/>
      <c r="I5" s="276"/>
      <c r="J5" s="276"/>
      <c r="K5" s="276"/>
      <c r="L5" s="276"/>
      <c r="M5" s="276"/>
    </row>
    <row r="6" spans="1:14" ht="6.75" customHeight="1" thickBot="1">
      <c r="A6" s="244"/>
      <c r="B6" s="165"/>
      <c r="C6" s="244"/>
      <c r="D6" s="122"/>
      <c r="E6" s="122"/>
      <c r="F6" s="123"/>
      <c r="G6" s="123"/>
      <c r="H6" s="123"/>
      <c r="I6" s="122"/>
      <c r="J6" s="123"/>
      <c r="K6" s="124"/>
      <c r="L6" s="123"/>
      <c r="M6" s="123"/>
    </row>
    <row r="7" spans="1:14" s="129" customFormat="1" ht="15" thickBot="1">
      <c r="A7" s="125"/>
      <c r="B7" s="125"/>
      <c r="C7" s="125"/>
      <c r="D7" s="126"/>
      <c r="E7" s="127" t="str">
        <f>'Planning Budget'!H7</f>
        <v>FY 2025</v>
      </c>
      <c r="F7" s="126"/>
      <c r="G7" s="127" t="str">
        <f>'Planning Budget'!I7</f>
        <v>FY 2026</v>
      </c>
      <c r="H7" s="126"/>
      <c r="I7" s="127" t="str">
        <f>'Planning Budget'!J7</f>
        <v>FY 2027</v>
      </c>
      <c r="J7" s="126"/>
      <c r="K7" s="127" t="s">
        <v>10</v>
      </c>
      <c r="L7" s="128"/>
      <c r="M7" s="127" t="s">
        <v>81</v>
      </c>
    </row>
    <row r="8" spans="1:14" ht="14.45">
      <c r="A8" s="130"/>
      <c r="B8" s="131"/>
      <c r="C8" s="123"/>
      <c r="D8" s="123"/>
      <c r="E8" s="132" t="str">
        <f>+'Planning Budget'!H8</f>
        <v>10/01/24-09/30/25</v>
      </c>
      <c r="F8" s="133"/>
      <c r="G8" s="248" t="str">
        <f>+'Planning Budget'!I8</f>
        <v>10/01/25-09/30/26</v>
      </c>
      <c r="H8" s="133"/>
      <c r="I8" s="132" t="str">
        <f>+'Planning Budget'!J8</f>
        <v>10/01/26-12/31/26</v>
      </c>
      <c r="J8" s="133"/>
      <c r="K8" s="132" t="str">
        <f>+'Planning Budget'!L8</f>
        <v>10/01/24-12/31/26</v>
      </c>
      <c r="L8" s="128"/>
      <c r="M8" s="238" t="str">
        <f>+E8</f>
        <v>10/01/24-09/30/25</v>
      </c>
    </row>
    <row r="9" spans="1:14" ht="15" thickBot="1">
      <c r="A9" s="123"/>
      <c r="B9" s="131"/>
      <c r="C9" s="123"/>
      <c r="D9" s="123"/>
      <c r="E9" s="134" t="s">
        <v>20</v>
      </c>
      <c r="F9" s="133"/>
      <c r="G9" s="134" t="s">
        <v>20</v>
      </c>
      <c r="H9" s="133"/>
      <c r="I9" s="134" t="s">
        <v>20</v>
      </c>
      <c r="J9" s="133"/>
      <c r="K9" s="134" t="s">
        <v>20</v>
      </c>
      <c r="L9" s="128"/>
      <c r="M9" s="134" t="s">
        <v>20</v>
      </c>
    </row>
    <row r="10" spans="1:14" ht="27.75" customHeight="1">
      <c r="A10" s="123"/>
      <c r="B10" s="131"/>
      <c r="C10" s="123"/>
      <c r="D10" s="123"/>
      <c r="E10" s="124"/>
      <c r="F10" s="124"/>
      <c r="G10" s="124"/>
      <c r="H10" s="124"/>
      <c r="I10" s="124"/>
      <c r="J10" s="133"/>
      <c r="K10" s="133"/>
      <c r="L10" s="128"/>
      <c r="M10" s="135"/>
    </row>
    <row r="11" spans="1:14" s="145" customFormat="1" ht="16.5" customHeight="1">
      <c r="A11" s="136" t="s">
        <v>15</v>
      </c>
      <c r="B11" s="137" t="s">
        <v>16</v>
      </c>
      <c r="C11" s="138"/>
      <c r="D11" s="139"/>
      <c r="E11" s="148">
        <f>+'Planning Budget'!H14</f>
        <v>0</v>
      </c>
      <c r="F11" s="149"/>
      <c r="G11" s="150">
        <f>+'Planning Budget'!I14</f>
        <v>0</v>
      </c>
      <c r="H11" s="149"/>
      <c r="I11" s="150">
        <f>+'Planning Budget'!J14</f>
        <v>0</v>
      </c>
      <c r="J11" s="149"/>
      <c r="K11" s="148">
        <f>+E11+G11+I11</f>
        <v>0</v>
      </c>
      <c r="L11" s="151"/>
      <c r="M11" s="239">
        <f>E11</f>
        <v>0</v>
      </c>
      <c r="N11" s="157"/>
    </row>
    <row r="12" spans="1:14" s="145" customFormat="1" ht="14.45">
      <c r="A12" s="140"/>
      <c r="B12" s="131"/>
      <c r="C12" s="123"/>
      <c r="D12" s="123"/>
      <c r="E12" s="149"/>
      <c r="F12" s="149"/>
      <c r="G12" s="149"/>
      <c r="H12" s="149"/>
      <c r="I12" s="149"/>
      <c r="J12" s="149"/>
      <c r="K12" s="149"/>
      <c r="L12" s="151"/>
      <c r="M12" s="152"/>
      <c r="N12" s="157"/>
    </row>
    <row r="13" spans="1:14" s="145" customFormat="1" ht="16.5" customHeight="1">
      <c r="A13" s="136" t="s">
        <v>25</v>
      </c>
      <c r="B13" s="137" t="s">
        <v>26</v>
      </c>
      <c r="C13" s="138"/>
      <c r="D13" s="139"/>
      <c r="E13" s="148">
        <f>+'Planning Budget'!H19</f>
        <v>0</v>
      </c>
      <c r="F13" s="149"/>
      <c r="G13" s="148">
        <f>+'Planning Budget'!I19</f>
        <v>0</v>
      </c>
      <c r="H13" s="149"/>
      <c r="I13" s="148">
        <f>+'Planning Budget'!J19</f>
        <v>0</v>
      </c>
      <c r="J13" s="149"/>
      <c r="K13" s="148">
        <f>+E13+G13+I13</f>
        <v>0</v>
      </c>
      <c r="L13" s="151"/>
      <c r="M13" s="239">
        <f>E13</f>
        <v>0</v>
      </c>
      <c r="N13" s="157"/>
    </row>
    <row r="14" spans="1:14" s="145" customFormat="1" ht="14.45">
      <c r="A14" s="140"/>
      <c r="B14" s="131"/>
      <c r="C14" s="123"/>
      <c r="D14" s="123"/>
      <c r="E14" s="149"/>
      <c r="F14" s="149"/>
      <c r="G14" s="149"/>
      <c r="H14" s="149"/>
      <c r="I14" s="149"/>
      <c r="J14" s="149"/>
      <c r="K14" s="149"/>
      <c r="L14" s="151"/>
      <c r="M14" s="152"/>
      <c r="N14" s="157"/>
    </row>
    <row r="15" spans="1:14" s="145" customFormat="1" ht="16.5" customHeight="1">
      <c r="A15" s="136" t="s">
        <v>29</v>
      </c>
      <c r="B15" s="137" t="s">
        <v>30</v>
      </c>
      <c r="C15" s="138"/>
      <c r="D15" s="139"/>
      <c r="E15" s="148">
        <f>+'Planning Budget'!H26</f>
        <v>0</v>
      </c>
      <c r="F15" s="149"/>
      <c r="G15" s="148">
        <f>+'Planning Budget'!I26</f>
        <v>0</v>
      </c>
      <c r="H15" s="149"/>
      <c r="I15" s="148">
        <f>+'Planning Budget'!J26</f>
        <v>0</v>
      </c>
      <c r="J15" s="149"/>
      <c r="K15" s="148">
        <f>+E15+G15+I15</f>
        <v>0</v>
      </c>
      <c r="L15" s="151"/>
      <c r="M15" s="239">
        <f>E15</f>
        <v>0</v>
      </c>
      <c r="N15" s="157"/>
    </row>
    <row r="16" spans="1:14" s="145" customFormat="1" ht="14.45">
      <c r="A16" s="140"/>
      <c r="B16" s="131"/>
      <c r="C16" s="123"/>
      <c r="D16" s="123"/>
      <c r="E16" s="149"/>
      <c r="F16" s="149"/>
      <c r="G16" s="149"/>
      <c r="H16" s="149"/>
      <c r="I16" s="149"/>
      <c r="J16" s="149"/>
      <c r="K16" s="149"/>
      <c r="L16" s="151"/>
      <c r="M16" s="152"/>
      <c r="N16" s="157"/>
    </row>
    <row r="17" spans="1:14" s="145" customFormat="1" ht="16.5" customHeight="1">
      <c r="A17" s="136" t="s">
        <v>36</v>
      </c>
      <c r="B17" s="137" t="s">
        <v>37</v>
      </c>
      <c r="C17" s="138"/>
      <c r="D17" s="139"/>
      <c r="E17" s="148">
        <f>+'Planning Budget'!H32</f>
        <v>0</v>
      </c>
      <c r="F17" s="149"/>
      <c r="G17" s="148">
        <f>+'Planning Budget'!I32</f>
        <v>0</v>
      </c>
      <c r="H17" s="149"/>
      <c r="I17" s="148">
        <f>+'Planning Budget'!J32</f>
        <v>0</v>
      </c>
      <c r="J17" s="149"/>
      <c r="K17" s="148">
        <f>+E17+G17+I17</f>
        <v>0</v>
      </c>
      <c r="L17" s="151"/>
      <c r="M17" s="239">
        <f>E17</f>
        <v>0</v>
      </c>
      <c r="N17" s="157"/>
    </row>
    <row r="18" spans="1:14" s="145" customFormat="1" ht="14.45">
      <c r="A18" s="140"/>
      <c r="B18" s="131"/>
      <c r="C18" s="123"/>
      <c r="D18" s="123"/>
      <c r="E18" s="149"/>
      <c r="F18" s="149"/>
      <c r="G18" s="149"/>
      <c r="H18" s="149"/>
      <c r="I18" s="149"/>
      <c r="J18" s="149"/>
      <c r="K18" s="149"/>
      <c r="L18" s="151"/>
      <c r="M18" s="152"/>
      <c r="N18" s="157"/>
    </row>
    <row r="19" spans="1:14" s="145" customFormat="1" ht="17.25" customHeight="1">
      <c r="A19" s="136" t="s">
        <v>44</v>
      </c>
      <c r="B19" s="137" t="s">
        <v>45</v>
      </c>
      <c r="C19" s="137"/>
      <c r="D19" s="141"/>
      <c r="E19" s="148">
        <f>+'Planning Budget'!H41</f>
        <v>0</v>
      </c>
      <c r="F19" s="149"/>
      <c r="G19" s="148">
        <f>+'Planning Budget'!I41</f>
        <v>0</v>
      </c>
      <c r="H19" s="149"/>
      <c r="I19" s="148">
        <f>+'Planning Budget'!J41</f>
        <v>0</v>
      </c>
      <c r="J19" s="149"/>
      <c r="K19" s="148">
        <f>+E19+G19+I19</f>
        <v>0</v>
      </c>
      <c r="L19" s="151"/>
      <c r="M19" s="239">
        <f>E19</f>
        <v>0</v>
      </c>
      <c r="N19" s="157"/>
    </row>
    <row r="20" spans="1:14" s="145" customFormat="1" ht="14.45">
      <c r="A20" s="123"/>
      <c r="B20" s="131"/>
      <c r="C20" s="123"/>
      <c r="D20" s="123"/>
      <c r="E20" s="149"/>
      <c r="F20" s="149"/>
      <c r="G20" s="149"/>
      <c r="H20" s="149"/>
      <c r="I20" s="149"/>
      <c r="J20" s="149"/>
      <c r="K20" s="149"/>
      <c r="L20" s="151"/>
      <c r="M20" s="152"/>
      <c r="N20" s="157"/>
    </row>
    <row r="21" spans="1:14" s="145" customFormat="1" ht="16.5" customHeight="1">
      <c r="A21" s="136" t="s">
        <v>54</v>
      </c>
      <c r="B21" s="137" t="s">
        <v>55</v>
      </c>
      <c r="C21" s="138"/>
      <c r="D21" s="139"/>
      <c r="E21" s="148">
        <f>+'Planning Budget'!H46</f>
        <v>0</v>
      </c>
      <c r="F21" s="149"/>
      <c r="G21" s="148">
        <f>+'Planning Budget'!I46</f>
        <v>0</v>
      </c>
      <c r="H21" s="149"/>
      <c r="I21" s="148">
        <f>+'Planning Budget'!J46</f>
        <v>0</v>
      </c>
      <c r="J21" s="149"/>
      <c r="K21" s="148">
        <f>+E21+G21+I21</f>
        <v>0</v>
      </c>
      <c r="L21" s="151"/>
      <c r="M21" s="239">
        <f>E21</f>
        <v>0</v>
      </c>
      <c r="N21" s="157"/>
    </row>
    <row r="22" spans="1:14" s="145" customFormat="1" ht="14.45">
      <c r="A22" s="123"/>
      <c r="B22" s="131"/>
      <c r="C22" s="123"/>
      <c r="D22" s="123"/>
      <c r="E22" s="149"/>
      <c r="F22" s="149"/>
      <c r="G22" s="149"/>
      <c r="H22" s="149"/>
      <c r="I22" s="149"/>
      <c r="J22" s="149"/>
      <c r="K22" s="149"/>
      <c r="L22" s="151"/>
      <c r="M22" s="152"/>
      <c r="N22" s="157"/>
    </row>
    <row r="23" spans="1:14" s="145" customFormat="1" ht="16.5" customHeight="1">
      <c r="A23" s="136" t="s">
        <v>58</v>
      </c>
      <c r="B23" s="137" t="s">
        <v>59</v>
      </c>
      <c r="C23" s="138"/>
      <c r="D23" s="139"/>
      <c r="E23" s="148">
        <f>+'Planning Budget'!H59</f>
        <v>0</v>
      </c>
      <c r="F23" s="149"/>
      <c r="G23" s="148">
        <f>+'Planning Budget'!I59</f>
        <v>0</v>
      </c>
      <c r="H23" s="149"/>
      <c r="I23" s="148">
        <f>+'Planning Budget'!J59</f>
        <v>0</v>
      </c>
      <c r="J23" s="149"/>
      <c r="K23" s="148">
        <f>+E23+G23+I23</f>
        <v>0</v>
      </c>
      <c r="L23" s="151"/>
      <c r="M23" s="239">
        <f>E23</f>
        <v>0</v>
      </c>
      <c r="N23" s="157"/>
    </row>
    <row r="24" spans="1:14" s="145" customFormat="1" ht="14.45">
      <c r="A24" s="123"/>
      <c r="B24" s="131"/>
      <c r="C24" s="123"/>
      <c r="D24" s="123"/>
      <c r="E24" s="149"/>
      <c r="F24" s="149"/>
      <c r="G24" s="149"/>
      <c r="H24" s="149"/>
      <c r="I24" s="149"/>
      <c r="J24" s="149"/>
      <c r="K24" s="149"/>
      <c r="L24" s="151"/>
      <c r="M24" s="152"/>
      <c r="N24" s="157"/>
    </row>
    <row r="25" spans="1:14" s="145" customFormat="1" ht="16.5" customHeight="1">
      <c r="A25" s="136" t="s">
        <v>71</v>
      </c>
      <c r="B25" s="137" t="s">
        <v>82</v>
      </c>
      <c r="C25" s="138"/>
      <c r="D25" s="139"/>
      <c r="E25" s="148">
        <f>+'Planning Budget'!H61</f>
        <v>0</v>
      </c>
      <c r="F25" s="149"/>
      <c r="G25" s="148">
        <f>+'Planning Budget'!I61</f>
        <v>0</v>
      </c>
      <c r="H25" s="149"/>
      <c r="I25" s="148">
        <f>+'Planning Budget'!J61</f>
        <v>0</v>
      </c>
      <c r="J25" s="149"/>
      <c r="K25" s="148">
        <f>+E25+G25+I25</f>
        <v>0</v>
      </c>
      <c r="L25" s="151"/>
      <c r="M25" s="239">
        <f>E25</f>
        <v>0</v>
      </c>
      <c r="N25" s="157"/>
    </row>
    <row r="26" spans="1:14" s="145" customFormat="1" ht="16.5" customHeight="1">
      <c r="A26" s="123"/>
      <c r="B26" s="131"/>
      <c r="C26" s="123"/>
      <c r="D26" s="123"/>
      <c r="E26" s="149"/>
      <c r="F26" s="149"/>
      <c r="G26" s="149"/>
      <c r="H26" s="149"/>
      <c r="I26" s="149"/>
      <c r="J26" s="149"/>
      <c r="K26" s="149"/>
      <c r="L26" s="151"/>
      <c r="M26" s="152"/>
      <c r="N26" s="157"/>
    </row>
    <row r="27" spans="1:14" s="145" customFormat="1" ht="16.5" customHeight="1">
      <c r="A27" s="136" t="s">
        <v>74</v>
      </c>
      <c r="B27" s="137" t="s">
        <v>75</v>
      </c>
      <c r="C27" s="138"/>
      <c r="D27" s="139" t="s">
        <v>83</v>
      </c>
      <c r="E27" s="148">
        <f>+'Planning Budget'!H66</f>
        <v>0</v>
      </c>
      <c r="F27" s="149"/>
      <c r="G27" s="148">
        <f>+'Planning Budget'!I66</f>
        <v>0</v>
      </c>
      <c r="H27" s="149"/>
      <c r="I27" s="148">
        <f>+'Planning Budget'!J66</f>
        <v>0</v>
      </c>
      <c r="J27" s="149"/>
      <c r="K27" s="148">
        <f>+E27+G27+I27</f>
        <v>0</v>
      </c>
      <c r="L27" s="151"/>
      <c r="M27" s="239">
        <f>E27</f>
        <v>0</v>
      </c>
      <c r="N27" s="157"/>
    </row>
    <row r="28" spans="1:14" ht="14.45">
      <c r="A28" s="123"/>
      <c r="B28" s="131"/>
      <c r="C28" s="123"/>
      <c r="D28" s="123"/>
      <c r="E28" s="153"/>
      <c r="F28" s="149"/>
      <c r="G28" s="149"/>
      <c r="H28" s="149"/>
      <c r="I28" s="149"/>
      <c r="J28" s="149"/>
      <c r="K28" s="153"/>
      <c r="L28" s="151"/>
      <c r="M28" s="152"/>
      <c r="N28" s="75"/>
    </row>
    <row r="29" spans="1:14" s="145" customFormat="1" ht="29.25" customHeight="1">
      <c r="A29" s="272" t="s">
        <v>78</v>
      </c>
      <c r="B29" s="273"/>
      <c r="C29" s="273"/>
      <c r="D29" s="273"/>
      <c r="E29" s="154">
        <f>SUM(E11:E27)</f>
        <v>0</v>
      </c>
      <c r="F29" s="155"/>
      <c r="G29" s="154">
        <f>SUM(G11:G27)</f>
        <v>0</v>
      </c>
      <c r="H29" s="155"/>
      <c r="I29" s="154">
        <f>SUM(I11:I27)</f>
        <v>0</v>
      </c>
      <c r="J29" s="155"/>
      <c r="K29" s="154">
        <f>SUM(K11:K27)</f>
        <v>0</v>
      </c>
      <c r="L29" s="156"/>
      <c r="M29" s="204">
        <f>SUM(M11:M27)</f>
        <v>0</v>
      </c>
      <c r="N29" s="157"/>
    </row>
    <row r="30" spans="1:14" ht="14.45">
      <c r="A30" s="145"/>
      <c r="B30" s="146"/>
      <c r="C30" s="145"/>
      <c r="D30" s="145"/>
      <c r="E30" s="75"/>
      <c r="F30" s="99"/>
      <c r="G30" s="99"/>
      <c r="H30" s="99"/>
      <c r="I30" s="99"/>
      <c r="J30" s="99"/>
      <c r="K30" s="75"/>
      <c r="L30" s="75"/>
      <c r="M30" s="75"/>
      <c r="N30" s="75"/>
    </row>
    <row r="31" spans="1:14" ht="14.45">
      <c r="A31" s="145"/>
      <c r="B31" s="146"/>
      <c r="C31" s="145"/>
      <c r="D31" s="145"/>
      <c r="E31" s="75"/>
      <c r="F31" s="99"/>
      <c r="G31" s="99"/>
      <c r="H31" s="99"/>
      <c r="I31" s="99"/>
      <c r="J31" s="99"/>
      <c r="K31" s="75"/>
      <c r="L31" s="75"/>
      <c r="M31" s="75"/>
      <c r="N31" s="75"/>
    </row>
    <row r="32" spans="1:14">
      <c r="E32" s="75"/>
      <c r="F32" s="99"/>
      <c r="G32" s="99"/>
      <c r="H32" s="99"/>
      <c r="I32" s="99"/>
      <c r="J32" s="99"/>
      <c r="K32" s="75"/>
      <c r="L32" s="75"/>
      <c r="M32" s="75"/>
      <c r="N32" s="75"/>
    </row>
    <row r="33" spans="5:14">
      <c r="E33" s="75"/>
      <c r="F33" s="99"/>
      <c r="G33" s="99"/>
      <c r="H33" s="99"/>
      <c r="I33" s="99"/>
      <c r="J33" s="99"/>
      <c r="K33" s="75"/>
      <c r="L33" s="75"/>
      <c r="M33" s="75"/>
      <c r="N33" s="75"/>
    </row>
    <row r="34" spans="5:14">
      <c r="E34" s="75"/>
      <c r="F34" s="99"/>
      <c r="G34" s="99"/>
      <c r="H34" s="99"/>
      <c r="I34" s="99"/>
      <c r="J34" s="99"/>
      <c r="K34" s="75"/>
      <c r="L34" s="75"/>
      <c r="M34" s="75"/>
      <c r="N34" s="75"/>
    </row>
    <row r="35" spans="5:14">
      <c r="E35" s="75"/>
      <c r="F35" s="99"/>
      <c r="G35" s="99"/>
      <c r="H35" s="99"/>
      <c r="I35" s="99"/>
      <c r="J35" s="99"/>
      <c r="K35" s="75"/>
      <c r="L35" s="75"/>
      <c r="M35" s="75"/>
      <c r="N35" s="75"/>
    </row>
    <row r="36" spans="5:14">
      <c r="E36" s="75"/>
      <c r="F36" s="99"/>
      <c r="G36" s="99"/>
      <c r="H36" s="99"/>
      <c r="I36" s="99"/>
      <c r="J36" s="99"/>
      <c r="K36" s="75"/>
      <c r="L36" s="75"/>
      <c r="M36" s="75"/>
      <c r="N36" s="75"/>
    </row>
    <row r="37" spans="5:14">
      <c r="E37" s="75"/>
      <c r="F37" s="99"/>
      <c r="G37" s="99"/>
      <c r="H37" s="99"/>
      <c r="I37" s="99"/>
      <c r="J37" s="99"/>
      <c r="K37" s="75"/>
      <c r="L37" s="75"/>
      <c r="M37" s="75"/>
      <c r="N37" s="75"/>
    </row>
    <row r="38" spans="5:14">
      <c r="E38" s="75"/>
      <c r="F38" s="99"/>
      <c r="G38" s="99"/>
      <c r="H38" s="99"/>
      <c r="I38" s="99"/>
      <c r="J38" s="99"/>
      <c r="K38" s="75"/>
      <c r="L38" s="75"/>
      <c r="M38" s="75"/>
      <c r="N38" s="75"/>
    </row>
    <row r="39" spans="5:14">
      <c r="E39" s="75"/>
      <c r="F39" s="99"/>
      <c r="G39" s="99"/>
      <c r="H39" s="99"/>
      <c r="I39" s="99"/>
      <c r="J39" s="99"/>
      <c r="K39" s="75"/>
      <c r="L39" s="75"/>
      <c r="M39" s="75"/>
      <c r="N39" s="75"/>
    </row>
    <row r="40" spans="5:14">
      <c r="E40" s="75"/>
      <c r="F40" s="99"/>
      <c r="G40" s="99"/>
      <c r="H40" s="99"/>
      <c r="I40" s="99"/>
      <c r="J40" s="99"/>
      <c r="K40" s="75"/>
      <c r="L40" s="75"/>
      <c r="M40" s="75"/>
      <c r="N40" s="75"/>
    </row>
    <row r="41" spans="5:14">
      <c r="E41" s="75"/>
      <c r="F41" s="99"/>
      <c r="G41" s="99"/>
      <c r="H41" s="99"/>
      <c r="I41" s="99"/>
      <c r="J41" s="99"/>
      <c r="K41" s="75"/>
      <c r="L41" s="75"/>
      <c r="M41" s="75"/>
      <c r="N41" s="75"/>
    </row>
    <row r="42" spans="5:14">
      <c r="E42" s="75"/>
      <c r="F42" s="99"/>
      <c r="G42" s="99"/>
      <c r="H42" s="99"/>
      <c r="I42" s="99"/>
      <c r="J42" s="99"/>
      <c r="K42" s="75"/>
      <c r="L42" s="75"/>
      <c r="M42" s="75"/>
      <c r="N42" s="75"/>
    </row>
    <row r="43" spans="5:14">
      <c r="E43" s="75"/>
      <c r="F43" s="99"/>
      <c r="G43" s="99"/>
      <c r="H43" s="99"/>
      <c r="I43" s="99"/>
      <c r="J43" s="99"/>
      <c r="K43" s="75"/>
      <c r="L43" s="75"/>
      <c r="M43" s="75"/>
      <c r="N43" s="75"/>
    </row>
    <row r="44" spans="5:14">
      <c r="E44" s="75"/>
      <c r="F44" s="99"/>
      <c r="G44" s="99"/>
      <c r="H44" s="99"/>
      <c r="I44" s="99"/>
      <c r="J44" s="99"/>
      <c r="K44" s="75"/>
      <c r="L44" s="75"/>
      <c r="M44" s="75"/>
      <c r="N44" s="75"/>
    </row>
    <row r="45" spans="5:14">
      <c r="E45" s="75"/>
      <c r="F45" s="99"/>
      <c r="G45" s="99"/>
      <c r="H45" s="99"/>
      <c r="I45" s="99"/>
      <c r="J45" s="99"/>
      <c r="K45" s="75"/>
      <c r="L45" s="75"/>
      <c r="M45" s="75"/>
      <c r="N45" s="75"/>
    </row>
    <row r="46" spans="5:14">
      <c r="E46" s="75"/>
      <c r="F46" s="99"/>
      <c r="G46" s="99"/>
      <c r="H46" s="99"/>
      <c r="I46" s="99"/>
      <c r="J46" s="99"/>
      <c r="K46" s="75"/>
      <c r="L46" s="75"/>
      <c r="M46" s="75"/>
      <c r="N46" s="75"/>
    </row>
    <row r="47" spans="5:14">
      <c r="E47" s="75"/>
      <c r="F47" s="99"/>
      <c r="G47" s="99"/>
      <c r="H47" s="99"/>
      <c r="I47" s="99"/>
      <c r="J47" s="99"/>
      <c r="K47" s="75"/>
      <c r="L47" s="75"/>
      <c r="M47" s="75"/>
      <c r="N47" s="75"/>
    </row>
    <row r="48" spans="5:14">
      <c r="E48" s="75"/>
      <c r="F48" s="99"/>
      <c r="G48" s="99"/>
      <c r="H48" s="99"/>
      <c r="I48" s="99"/>
      <c r="J48" s="99"/>
      <c r="K48" s="75"/>
      <c r="L48" s="75"/>
      <c r="M48" s="75"/>
      <c r="N48" s="75"/>
    </row>
    <row r="49" spans="5:14">
      <c r="E49" s="75"/>
      <c r="F49" s="99"/>
      <c r="G49" s="99"/>
      <c r="H49" s="99"/>
      <c r="I49" s="99"/>
      <c r="J49" s="99"/>
      <c r="K49" s="75"/>
      <c r="L49" s="75"/>
      <c r="M49" s="75"/>
      <c r="N49" s="75"/>
    </row>
    <row r="50" spans="5:14">
      <c r="E50" s="75"/>
      <c r="F50" s="99"/>
      <c r="G50" s="99"/>
      <c r="H50" s="99"/>
      <c r="I50" s="99"/>
      <c r="J50" s="99"/>
      <c r="K50" s="75"/>
      <c r="L50" s="75"/>
      <c r="M50" s="75"/>
      <c r="N50" s="75"/>
    </row>
    <row r="51" spans="5:14">
      <c r="E51" s="75"/>
      <c r="F51" s="99"/>
      <c r="G51" s="99"/>
      <c r="H51" s="99"/>
      <c r="I51" s="99"/>
      <c r="J51" s="99"/>
      <c r="K51" s="75"/>
      <c r="L51" s="75"/>
      <c r="M51" s="75"/>
      <c r="N51" s="75"/>
    </row>
    <row r="52" spans="5:14">
      <c r="E52" s="75"/>
      <c r="F52" s="99"/>
      <c r="G52" s="99"/>
      <c r="H52" s="99"/>
      <c r="I52" s="99"/>
      <c r="J52" s="99"/>
      <c r="K52" s="75"/>
      <c r="L52" s="75"/>
      <c r="M52" s="75"/>
      <c r="N52" s="75"/>
    </row>
    <row r="53" spans="5:14">
      <c r="E53" s="75"/>
      <c r="F53" s="99"/>
      <c r="G53" s="99"/>
      <c r="H53" s="99"/>
      <c r="I53" s="99"/>
      <c r="J53" s="99"/>
      <c r="K53" s="75"/>
      <c r="L53" s="75"/>
      <c r="M53" s="75"/>
      <c r="N53" s="75"/>
    </row>
    <row r="54" spans="5:14">
      <c r="E54" s="75"/>
      <c r="F54" s="99"/>
      <c r="G54" s="99"/>
      <c r="H54" s="99"/>
      <c r="I54" s="99"/>
      <c r="J54" s="99"/>
      <c r="K54" s="75"/>
      <c r="L54" s="75"/>
      <c r="M54" s="75"/>
      <c r="N54" s="75"/>
    </row>
    <row r="55" spans="5:14">
      <c r="E55" s="75"/>
      <c r="F55" s="99"/>
      <c r="G55" s="99"/>
      <c r="H55" s="99"/>
      <c r="I55" s="99"/>
      <c r="J55" s="99"/>
      <c r="K55" s="75"/>
      <c r="L55" s="75"/>
      <c r="M55" s="75"/>
      <c r="N55" s="75"/>
    </row>
    <row r="56" spans="5:14">
      <c r="E56" s="75"/>
      <c r="F56" s="99"/>
      <c r="G56" s="99"/>
      <c r="H56" s="99"/>
      <c r="I56" s="99"/>
      <c r="J56" s="99"/>
      <c r="K56" s="75"/>
      <c r="L56" s="75"/>
      <c r="M56" s="75"/>
      <c r="N56" s="75"/>
    </row>
    <row r="57" spans="5:14">
      <c r="E57" s="75"/>
      <c r="F57" s="99"/>
      <c r="G57" s="99"/>
      <c r="H57" s="99"/>
      <c r="I57" s="99"/>
      <c r="J57" s="99"/>
      <c r="K57" s="75"/>
      <c r="L57" s="75"/>
      <c r="M57" s="75"/>
      <c r="N57" s="75"/>
    </row>
    <row r="58" spans="5:14">
      <c r="E58" s="75"/>
      <c r="F58" s="99"/>
      <c r="G58" s="99"/>
      <c r="H58" s="99"/>
      <c r="I58" s="99"/>
      <c r="J58" s="99"/>
      <c r="K58" s="75"/>
      <c r="L58" s="75"/>
      <c r="M58" s="75"/>
      <c r="N58" s="75"/>
    </row>
    <row r="59" spans="5:14">
      <c r="E59" s="75"/>
      <c r="F59" s="99"/>
      <c r="G59" s="99"/>
      <c r="H59" s="99"/>
      <c r="I59" s="99"/>
      <c r="J59" s="99"/>
      <c r="K59" s="75"/>
      <c r="L59" s="75"/>
      <c r="M59" s="75"/>
      <c r="N59" s="75"/>
    </row>
    <row r="60" spans="5:14">
      <c r="E60" s="75"/>
      <c r="F60" s="99"/>
      <c r="G60" s="99"/>
      <c r="H60" s="99"/>
      <c r="I60" s="99"/>
      <c r="J60" s="99"/>
      <c r="K60" s="75"/>
      <c r="L60" s="75"/>
      <c r="M60" s="75"/>
      <c r="N60" s="75"/>
    </row>
    <row r="61" spans="5:14">
      <c r="E61" s="75"/>
      <c r="F61" s="99"/>
      <c r="G61" s="99"/>
      <c r="H61" s="99"/>
      <c r="I61" s="99"/>
      <c r="J61" s="99"/>
      <c r="K61" s="75"/>
      <c r="L61" s="75"/>
      <c r="M61" s="75"/>
      <c r="N61" s="75"/>
    </row>
    <row r="62" spans="5:14">
      <c r="E62" s="75"/>
      <c r="F62" s="99"/>
      <c r="G62" s="99"/>
      <c r="H62" s="99"/>
      <c r="I62" s="99"/>
      <c r="J62" s="99"/>
      <c r="K62" s="75"/>
      <c r="L62" s="75"/>
      <c r="M62" s="75"/>
      <c r="N62" s="75"/>
    </row>
    <row r="63" spans="5:14">
      <c r="E63" s="75"/>
      <c r="F63" s="99"/>
      <c r="G63" s="99"/>
      <c r="H63" s="99"/>
      <c r="I63" s="99"/>
      <c r="J63" s="99"/>
      <c r="K63" s="75"/>
      <c r="L63" s="75"/>
      <c r="M63" s="75"/>
      <c r="N63" s="75"/>
    </row>
    <row r="64" spans="5:14">
      <c r="E64" s="75"/>
      <c r="F64" s="99"/>
      <c r="G64" s="99"/>
      <c r="H64" s="99"/>
      <c r="I64" s="99"/>
      <c r="J64" s="99"/>
      <c r="K64" s="75"/>
      <c r="L64" s="75"/>
      <c r="M64" s="75"/>
      <c r="N64" s="75"/>
    </row>
  </sheetData>
  <mergeCells count="6">
    <mergeCell ref="A29:D29"/>
    <mergeCell ref="A1:M1"/>
    <mergeCell ref="A3:C3"/>
    <mergeCell ref="A4:C4"/>
    <mergeCell ref="A5:C5"/>
    <mergeCell ref="D5:M5"/>
  </mergeCells>
  <printOptions horizontalCentered="1"/>
  <pageMargins left="0.55000000000000004" right="0.56999999999999995" top="0.68" bottom="0.91" header="0.5" footer="0.5"/>
  <pageSetup scale="95" orientation="landscape" r:id="rId1"/>
  <headerFooter alignWithMargins="0">
    <oddFooter>&amp;RProgram Finance rev 2023-04
&amp;F: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1"/>
  <sheetViews>
    <sheetView showGridLines="0" topLeftCell="A39" zoomScaleNormal="100" zoomScaleSheetLayoutView="100" workbookViewId="0">
      <selection activeCell="G6" sqref="G6"/>
    </sheetView>
  </sheetViews>
  <sheetFormatPr defaultColWidth="9.140625" defaultRowHeight="12.95"/>
  <cols>
    <col min="1" max="1" width="22.140625" style="1" customWidth="1"/>
    <col min="2" max="2" width="13.5703125" style="1" customWidth="1"/>
    <col min="3" max="3" width="15" style="1" customWidth="1"/>
    <col min="4" max="4" width="18.140625" style="1" customWidth="1"/>
    <col min="5" max="5" width="14.85546875" style="1" customWidth="1"/>
    <col min="6" max="6" width="13.140625" style="1" customWidth="1"/>
    <col min="7" max="7" width="15.42578125" style="1" customWidth="1"/>
    <col min="8" max="16384" width="9.140625" style="1"/>
  </cols>
  <sheetData>
    <row r="1" spans="1:7" ht="3.75" customHeight="1"/>
    <row r="2" spans="1:7" ht="13.5" customHeight="1">
      <c r="A2" s="277" t="s">
        <v>84</v>
      </c>
      <c r="B2" s="277"/>
      <c r="C2" s="277"/>
      <c r="D2" s="277"/>
      <c r="E2" s="277"/>
      <c r="F2" s="277"/>
      <c r="G2" s="277"/>
    </row>
    <row r="3" spans="1:7" ht="11.25" customHeight="1"/>
    <row r="4" spans="1:7" ht="27" customHeight="1">
      <c r="A4" s="282" t="s">
        <v>85</v>
      </c>
      <c r="B4" s="283"/>
      <c r="C4" s="283"/>
      <c r="D4" s="283"/>
      <c r="E4" s="283"/>
      <c r="F4" s="283"/>
      <c r="G4" s="283"/>
    </row>
    <row r="5" spans="1:7" ht="32.450000000000003" customHeight="1">
      <c r="A5" s="3" t="s">
        <v>86</v>
      </c>
      <c r="B5" s="278" t="s">
        <v>87</v>
      </c>
      <c r="C5" s="278"/>
      <c r="D5" s="278"/>
    </row>
    <row r="6" spans="1:7" ht="18" customHeight="1">
      <c r="A6" s="1" t="s">
        <v>88</v>
      </c>
      <c r="B6" s="166" t="str">
        <f>IF('Planning Budget'!D3="","",'Planning Budget'!D3)</f>
        <v/>
      </c>
      <c r="C6" s="4" t="s">
        <v>89</v>
      </c>
      <c r="D6" s="173"/>
      <c r="E6"/>
      <c r="F6" s="4" t="s">
        <v>90</v>
      </c>
    </row>
    <row r="7" spans="1:7" ht="18" customHeight="1">
      <c r="A7" s="1" t="s">
        <v>91</v>
      </c>
      <c r="B7" s="42">
        <f>IF('Planning Budget'!J2="","",'Planning Budget'!J2)</f>
        <v>45566</v>
      </c>
      <c r="C7" s="4" t="s">
        <v>92</v>
      </c>
      <c r="D7" s="202"/>
      <c r="E7" s="4"/>
    </row>
    <row r="8" spans="1:7" ht="18" customHeight="1">
      <c r="A8" s="1" t="s">
        <v>93</v>
      </c>
      <c r="B8" s="42">
        <f>IF('Planning Budget'!J3="","",'Planning Budget'!J3)</f>
        <v>46752</v>
      </c>
      <c r="C8" s="4" t="s">
        <v>5</v>
      </c>
      <c r="D8" s="203" t="str">
        <f>IF('Planning Budget'!D4="","",'Planning Budget'!D4)</f>
        <v/>
      </c>
      <c r="E8" s="4"/>
    </row>
    <row r="9" spans="1:7" ht="15.75" customHeight="1">
      <c r="A9" s="1" t="s">
        <v>94</v>
      </c>
      <c r="B9" s="286" t="str">
        <f>IF('Planning Budget'!D2="","",'Planning Budget'!D2)</f>
        <v/>
      </c>
      <c r="C9" s="278"/>
      <c r="D9" s="278"/>
      <c r="E9" s="278"/>
      <c r="F9" s="278"/>
      <c r="G9" s="278"/>
    </row>
    <row r="10" spans="1:7" ht="18" customHeight="1">
      <c r="A10" s="1" t="s">
        <v>95</v>
      </c>
      <c r="B10" s="287" t="str">
        <f>IF('Planning Budget'!D5="","",'Planning Budget'!D5)</f>
        <v/>
      </c>
      <c r="C10" s="288"/>
      <c r="D10" s="288"/>
      <c r="E10" s="288"/>
      <c r="F10" s="288"/>
      <c r="G10" s="288"/>
    </row>
    <row r="11" spans="1:7" ht="6" customHeight="1"/>
    <row r="12" spans="1:7" ht="3.75" customHeight="1">
      <c r="A12" s="5"/>
      <c r="B12" s="6"/>
      <c r="C12" s="6"/>
      <c r="D12" s="6"/>
      <c r="E12" s="6"/>
      <c r="F12" s="7"/>
      <c r="G12" s="7"/>
    </row>
    <row r="13" spans="1:7" s="9" customFormat="1" ht="43.5" customHeight="1">
      <c r="A13" s="280" t="s">
        <v>96</v>
      </c>
      <c r="B13" s="281"/>
      <c r="C13" s="8" t="s">
        <v>81</v>
      </c>
      <c r="D13" s="8" t="s">
        <v>97</v>
      </c>
      <c r="E13" s="8" t="s">
        <v>98</v>
      </c>
      <c r="F13" s="8" t="s">
        <v>99</v>
      </c>
      <c r="G13" s="8" t="s">
        <v>100</v>
      </c>
    </row>
    <row r="14" spans="1:7" s="9" customFormat="1" ht="10.5" customHeight="1">
      <c r="A14" s="10" t="s">
        <v>101</v>
      </c>
      <c r="B14" s="11"/>
      <c r="C14" s="12"/>
      <c r="D14" s="12"/>
      <c r="E14" s="12"/>
      <c r="F14" s="12"/>
      <c r="G14" s="12"/>
    </row>
    <row r="15" spans="1:7" ht="17.100000000000001" customHeight="1">
      <c r="A15" s="279" t="s">
        <v>102</v>
      </c>
      <c r="B15" s="279"/>
      <c r="C15" s="205">
        <f>+'Summary Budget'!M11</f>
        <v>0</v>
      </c>
      <c r="D15" s="37"/>
      <c r="E15" s="37"/>
      <c r="F15" s="38">
        <f t="shared" ref="F15:F23" si="0">D15+E15</f>
        <v>0</v>
      </c>
      <c r="G15" s="38">
        <f>IF(C15="",0-F15,C15-F15)</f>
        <v>0</v>
      </c>
    </row>
    <row r="16" spans="1:7" ht="17.100000000000001" customHeight="1">
      <c r="A16" s="279" t="s">
        <v>103</v>
      </c>
      <c r="B16" s="279"/>
      <c r="C16" s="205">
        <f>+'Summary Budget'!M13</f>
        <v>0</v>
      </c>
      <c r="D16" s="37"/>
      <c r="E16" s="37"/>
      <c r="F16" s="38">
        <f t="shared" si="0"/>
        <v>0</v>
      </c>
      <c r="G16" s="38">
        <f t="shared" ref="G16:G23" si="1">IF(C16="",0-F16,C16-F16)</f>
        <v>0</v>
      </c>
    </row>
    <row r="17" spans="1:7" ht="17.100000000000001" customHeight="1">
      <c r="A17" s="279" t="s">
        <v>104</v>
      </c>
      <c r="B17" s="279"/>
      <c r="C17" s="205">
        <f>+'Summary Budget'!M15</f>
        <v>0</v>
      </c>
      <c r="D17" s="37"/>
      <c r="E17" s="37"/>
      <c r="F17" s="38">
        <f t="shared" si="0"/>
        <v>0</v>
      </c>
      <c r="G17" s="38">
        <f t="shared" si="1"/>
        <v>0</v>
      </c>
    </row>
    <row r="18" spans="1:7" ht="17.100000000000001" customHeight="1">
      <c r="A18" s="279" t="s">
        <v>105</v>
      </c>
      <c r="B18" s="279"/>
      <c r="C18" s="205">
        <f>+'Summary Budget'!M17</f>
        <v>0</v>
      </c>
      <c r="D18" s="37"/>
      <c r="E18" s="37"/>
      <c r="F18" s="38">
        <f t="shared" si="0"/>
        <v>0</v>
      </c>
      <c r="G18" s="38">
        <f t="shared" si="1"/>
        <v>0</v>
      </c>
    </row>
    <row r="19" spans="1:7" ht="17.100000000000001" customHeight="1">
      <c r="A19" s="1" t="s">
        <v>106</v>
      </c>
      <c r="C19" s="205">
        <f>+'Summary Budget'!M19</f>
        <v>0</v>
      </c>
      <c r="D19" s="37"/>
      <c r="E19" s="37"/>
      <c r="F19" s="38">
        <f t="shared" si="0"/>
        <v>0</v>
      </c>
      <c r="G19" s="38">
        <f t="shared" si="1"/>
        <v>0</v>
      </c>
    </row>
    <row r="20" spans="1:7" ht="17.100000000000001" customHeight="1">
      <c r="A20" s="279" t="s">
        <v>107</v>
      </c>
      <c r="B20" s="279"/>
      <c r="C20" s="205">
        <f>'Summary Budget'!M21</f>
        <v>0</v>
      </c>
      <c r="D20" s="37"/>
      <c r="E20" s="37"/>
      <c r="F20" s="38">
        <f t="shared" si="0"/>
        <v>0</v>
      </c>
      <c r="G20" s="38">
        <f t="shared" si="1"/>
        <v>0</v>
      </c>
    </row>
    <row r="21" spans="1:7" ht="17.100000000000001" customHeight="1">
      <c r="A21" s="279" t="s">
        <v>108</v>
      </c>
      <c r="B21" s="279"/>
      <c r="C21" s="205">
        <f>+'Summary Budget'!M23</f>
        <v>0</v>
      </c>
      <c r="D21" s="37"/>
      <c r="E21" s="37"/>
      <c r="F21" s="38">
        <f t="shared" si="0"/>
        <v>0</v>
      </c>
      <c r="G21" s="38">
        <f t="shared" si="1"/>
        <v>0</v>
      </c>
    </row>
    <row r="22" spans="1:7" ht="17.100000000000001" customHeight="1">
      <c r="A22" s="279" t="s">
        <v>109</v>
      </c>
      <c r="B22" s="279"/>
      <c r="C22" s="205">
        <f>+'Summary Budget'!M25</f>
        <v>0</v>
      </c>
      <c r="D22" s="37"/>
      <c r="E22" s="37"/>
      <c r="F22" s="38">
        <f t="shared" si="0"/>
        <v>0</v>
      </c>
      <c r="G22" s="38">
        <f t="shared" si="1"/>
        <v>0</v>
      </c>
    </row>
    <row r="23" spans="1:7" ht="17.100000000000001" customHeight="1">
      <c r="A23" s="2" t="s">
        <v>110</v>
      </c>
      <c r="B23" s="13"/>
      <c r="C23" s="205">
        <f>+'Summary Budget'!M27</f>
        <v>0</v>
      </c>
      <c r="D23" s="39">
        <v>0</v>
      </c>
      <c r="E23" s="37"/>
      <c r="F23" s="38">
        <f t="shared" si="0"/>
        <v>0</v>
      </c>
      <c r="G23" s="38">
        <f t="shared" si="1"/>
        <v>0</v>
      </c>
    </row>
    <row r="24" spans="1:7" ht="18" customHeight="1">
      <c r="A24" s="14" t="s">
        <v>111</v>
      </c>
      <c r="B24" s="14"/>
      <c r="C24" s="206">
        <f>SUM(C15:C23)</f>
        <v>0</v>
      </c>
      <c r="D24" s="40">
        <f>SUM(D15:D23)</f>
        <v>0</v>
      </c>
      <c r="E24" s="40">
        <f>SUM(E15:E23)</f>
        <v>0</v>
      </c>
      <c r="F24" s="40">
        <f>SUM(F15:F23)</f>
        <v>0</v>
      </c>
      <c r="G24" s="40">
        <f>SUM(G15:G23)</f>
        <v>0</v>
      </c>
    </row>
    <row r="25" spans="1:7" ht="16.5" customHeight="1">
      <c r="A25" s="14"/>
      <c r="B25" s="14"/>
      <c r="C25" s="164"/>
      <c r="E25" s="15"/>
      <c r="F25" s="16"/>
      <c r="G25" s="16"/>
    </row>
    <row r="26" spans="1:7" ht="13.5">
      <c r="A26" s="43" t="s">
        <v>112</v>
      </c>
      <c r="D26" s="43"/>
    </row>
    <row r="27" spans="1:7" ht="3.75" customHeight="1" thickBot="1">
      <c r="A27" s="5"/>
      <c r="B27" s="6"/>
      <c r="C27" s="6"/>
      <c r="D27" s="17"/>
      <c r="E27" s="17"/>
      <c r="F27" s="18"/>
      <c r="G27" s="18"/>
    </row>
    <row r="28" spans="1:7" ht="16.5" customHeight="1" thickBot="1">
      <c r="A28" s="285" t="s">
        <v>113</v>
      </c>
      <c r="B28" s="285"/>
      <c r="C28" s="19"/>
      <c r="D28" s="20"/>
      <c r="E28" s="21"/>
      <c r="F28" s="21"/>
      <c r="G28" s="22"/>
    </row>
    <row r="29" spans="1:7" ht="18.75" customHeight="1">
      <c r="A29" s="23"/>
      <c r="B29" s="23"/>
      <c r="C29" s="24"/>
      <c r="D29" s="44" t="s">
        <v>20</v>
      </c>
    </row>
    <row r="30" spans="1:7" ht="14.25" customHeight="1">
      <c r="A30" s="1" t="s">
        <v>114</v>
      </c>
      <c r="C30" s="25" t="s">
        <v>115</v>
      </c>
      <c r="D30" s="45"/>
    </row>
    <row r="31" spans="1:7" ht="18" customHeight="1">
      <c r="A31" s="1" t="s">
        <v>116</v>
      </c>
      <c r="C31" s="26"/>
      <c r="D31" s="46"/>
    </row>
    <row r="32" spans="1:7" ht="18" customHeight="1">
      <c r="A32" s="1" t="s">
        <v>117</v>
      </c>
      <c r="C32" s="24"/>
      <c r="D32" s="47">
        <f>SUM(D30:D31)</f>
        <v>0</v>
      </c>
    </row>
    <row r="33" spans="1:7" ht="18" customHeight="1">
      <c r="A33" s="1" t="s">
        <v>118</v>
      </c>
      <c r="C33" s="24"/>
      <c r="D33" s="47">
        <f>F24</f>
        <v>0</v>
      </c>
    </row>
    <row r="34" spans="1:7" ht="18" customHeight="1">
      <c r="A34" s="1" t="s">
        <v>119</v>
      </c>
      <c r="C34" s="24"/>
      <c r="D34" s="47">
        <f>D32-D33</f>
        <v>0</v>
      </c>
    </row>
    <row r="35" spans="1:7" ht="20.100000000000001" customHeight="1" thickBot="1">
      <c r="A35" s="27" t="s">
        <v>120</v>
      </c>
      <c r="B35" s="27"/>
      <c r="C35" s="28"/>
      <c r="D35" s="48"/>
    </row>
    <row r="36" spans="1:7" ht="3.75" customHeight="1">
      <c r="A36" s="167"/>
      <c r="B36" s="167"/>
      <c r="C36" s="29"/>
    </row>
    <row r="37" spans="1:7" ht="3.75" customHeight="1">
      <c r="A37" s="5"/>
      <c r="B37" s="6"/>
      <c r="C37" s="6"/>
      <c r="D37" s="6"/>
      <c r="E37" s="6"/>
      <c r="F37" s="6"/>
      <c r="G37" s="7"/>
    </row>
    <row r="38" spans="1:7" s="30" customFormat="1" ht="15" customHeight="1">
      <c r="A38" s="284" t="s">
        <v>121</v>
      </c>
      <c r="B38" s="284"/>
    </row>
    <row r="39" spans="1:7" ht="19.5" customHeight="1">
      <c r="A39" s="289" t="s">
        <v>122</v>
      </c>
      <c r="B39" s="289"/>
      <c r="C39" s="289"/>
      <c r="D39" s="289"/>
      <c r="E39" s="289"/>
      <c r="F39" s="289"/>
      <c r="G39" s="289"/>
    </row>
    <row r="40" spans="1:7" ht="16.5" customHeight="1">
      <c r="A40" s="289"/>
      <c r="B40" s="289"/>
      <c r="C40" s="289"/>
      <c r="D40" s="289"/>
      <c r="E40" s="289"/>
      <c r="F40" s="289"/>
      <c r="G40" s="289"/>
    </row>
    <row r="41" spans="1:7" ht="18" customHeight="1">
      <c r="A41" s="1" t="s">
        <v>123</v>
      </c>
      <c r="C41" s="278"/>
      <c r="D41" s="278"/>
      <c r="E41" s="278"/>
      <c r="F41" s="278"/>
      <c r="G41" s="166"/>
    </row>
    <row r="42" spans="1:7" ht="12.75" customHeight="1">
      <c r="C42" s="41" t="s">
        <v>124</v>
      </c>
      <c r="D42" s="2"/>
      <c r="E42" s="41" t="s">
        <v>125</v>
      </c>
      <c r="F42" s="2"/>
      <c r="G42" s="41" t="s">
        <v>126</v>
      </c>
    </row>
    <row r="43" spans="1:7">
      <c r="A43" s="14" t="s">
        <v>127</v>
      </c>
      <c r="C43" s="2"/>
      <c r="D43" s="2"/>
      <c r="E43" s="2"/>
      <c r="F43" s="2"/>
      <c r="G43" s="2"/>
    </row>
    <row r="44" spans="1:7" ht="7.5" customHeight="1">
      <c r="C44" s="2"/>
      <c r="D44" s="2"/>
      <c r="E44" s="2"/>
      <c r="F44" s="2"/>
      <c r="G44" s="2"/>
    </row>
    <row r="45" spans="1:7">
      <c r="A45" s="1" t="s">
        <v>128</v>
      </c>
      <c r="C45" s="278"/>
      <c r="D45" s="278"/>
      <c r="E45" s="278"/>
      <c r="F45" s="278"/>
      <c r="G45" s="166"/>
    </row>
    <row r="46" spans="1:7" ht="12.75" customHeight="1">
      <c r="C46" s="41" t="s">
        <v>124</v>
      </c>
      <c r="D46" s="2"/>
      <c r="E46" s="41" t="s">
        <v>125</v>
      </c>
      <c r="F46" s="2"/>
      <c r="G46" s="41" t="s">
        <v>126</v>
      </c>
    </row>
    <row r="47" spans="1:7" ht="4.5" customHeight="1">
      <c r="C47" s="2"/>
      <c r="D47" s="2"/>
      <c r="E47" s="2"/>
      <c r="F47" s="2"/>
      <c r="G47" s="2"/>
    </row>
    <row r="48" spans="1:7">
      <c r="A48" s="1" t="s">
        <v>129</v>
      </c>
      <c r="C48" s="278"/>
      <c r="D48" s="278"/>
      <c r="E48" s="278"/>
      <c r="F48" s="278"/>
      <c r="G48" s="166"/>
    </row>
    <row r="49" spans="3:7">
      <c r="C49" s="41" t="s">
        <v>124</v>
      </c>
      <c r="D49" s="2"/>
      <c r="E49" s="41" t="s">
        <v>125</v>
      </c>
      <c r="F49" s="2"/>
      <c r="G49" s="41" t="s">
        <v>126</v>
      </c>
    </row>
    <row r="50" spans="3:7" ht="4.5" customHeight="1">
      <c r="C50" s="2"/>
      <c r="D50" s="2"/>
      <c r="E50" s="2"/>
      <c r="F50" s="2"/>
      <c r="G50" s="2"/>
    </row>
    <row r="51" spans="3:7">
      <c r="G51" s="2"/>
    </row>
  </sheetData>
  <mergeCells count="22">
    <mergeCell ref="E48:F48"/>
    <mergeCell ref="A15:B15"/>
    <mergeCell ref="C45:D45"/>
    <mergeCell ref="C48:D48"/>
    <mergeCell ref="B5:D5"/>
    <mergeCell ref="B9:G9"/>
    <mergeCell ref="B10:G10"/>
    <mergeCell ref="E45:F45"/>
    <mergeCell ref="E41:F41"/>
    <mergeCell ref="A39:G40"/>
    <mergeCell ref="A16:B16"/>
    <mergeCell ref="A17:B17"/>
    <mergeCell ref="A2:G2"/>
    <mergeCell ref="C41:D41"/>
    <mergeCell ref="A21:B21"/>
    <mergeCell ref="A13:B13"/>
    <mergeCell ref="A20:B20"/>
    <mergeCell ref="A22:B22"/>
    <mergeCell ref="A18:B18"/>
    <mergeCell ref="A4:G4"/>
    <mergeCell ref="A38:B38"/>
    <mergeCell ref="A28:B28"/>
  </mergeCells>
  <phoneticPr fontId="24" type="noConversion"/>
  <printOptions horizontalCentered="1"/>
  <pageMargins left="0.75" right="0.75" top="1" bottom="0.75" header="0.5" footer="0.5"/>
  <pageSetup scale="81" orientation="portrait" r:id="rId1"/>
  <headerFooter alignWithMargins="0">
    <oddFooter>&amp;RProgram Finance rev 2023-04
Attachment D: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5"/>
  <sheetViews>
    <sheetView showGridLines="0" topLeftCell="A22" zoomScaleNormal="100" workbookViewId="0">
      <selection activeCell="E19" sqref="E19"/>
    </sheetView>
  </sheetViews>
  <sheetFormatPr defaultColWidth="9.140625" defaultRowHeight="12.6"/>
  <cols>
    <col min="1" max="1" width="25.5703125" style="31" customWidth="1"/>
    <col min="2" max="2" width="65.140625" style="32" customWidth="1"/>
    <col min="3" max="3" width="10.85546875" style="31" customWidth="1"/>
    <col min="4" max="16384" width="9.140625" style="31"/>
  </cols>
  <sheetData>
    <row r="1" spans="1:2" ht="12.95">
      <c r="A1" s="290" t="s">
        <v>130</v>
      </c>
      <c r="B1" s="290"/>
    </row>
    <row r="3" spans="1:2">
      <c r="A3" s="31" t="s">
        <v>131</v>
      </c>
    </row>
    <row r="4" spans="1:2">
      <c r="A4" s="31" t="s">
        <v>132</v>
      </c>
    </row>
    <row r="5" spans="1:2">
      <c r="A5" s="31" t="s">
        <v>133</v>
      </c>
    </row>
    <row r="7" spans="1:2" ht="12.95">
      <c r="A7" s="33" t="s">
        <v>134</v>
      </c>
    </row>
    <row r="8" spans="1:2">
      <c r="A8" s="31" t="s">
        <v>135</v>
      </c>
    </row>
    <row r="10" spans="1:2" ht="20.25" customHeight="1">
      <c r="A10" s="34" t="s">
        <v>136</v>
      </c>
    </row>
    <row r="11" spans="1:2" ht="20.25" customHeight="1">
      <c r="A11" s="32" t="s">
        <v>137</v>
      </c>
      <c r="B11" s="32" t="s">
        <v>138</v>
      </c>
    </row>
    <row r="12" spans="1:2" ht="20.25" customHeight="1">
      <c r="A12" s="32" t="s">
        <v>139</v>
      </c>
      <c r="B12" s="32" t="s">
        <v>140</v>
      </c>
    </row>
    <row r="13" spans="1:2" ht="20.25" customHeight="1">
      <c r="A13" s="32" t="s">
        <v>141</v>
      </c>
      <c r="B13" s="32" t="s">
        <v>142</v>
      </c>
    </row>
    <row r="14" spans="1:2" ht="20.25" customHeight="1">
      <c r="A14" s="32" t="s">
        <v>143</v>
      </c>
      <c r="B14" s="32" t="s">
        <v>144</v>
      </c>
    </row>
    <row r="15" spans="1:2" ht="20.25" customHeight="1">
      <c r="A15" s="32" t="s">
        <v>145</v>
      </c>
      <c r="B15" s="32" t="s">
        <v>146</v>
      </c>
    </row>
    <row r="16" spans="1:2" ht="32.25" customHeight="1">
      <c r="A16" s="32" t="s">
        <v>147</v>
      </c>
      <c r="B16" s="32" t="s">
        <v>148</v>
      </c>
    </row>
    <row r="17" spans="1:2" ht="45.75" customHeight="1">
      <c r="A17" s="32" t="s">
        <v>5</v>
      </c>
      <c r="B17" s="32" t="s">
        <v>149</v>
      </c>
    </row>
    <row r="18" spans="1:2" ht="20.25" customHeight="1">
      <c r="A18" s="32" t="s">
        <v>150</v>
      </c>
      <c r="B18" s="32" t="s">
        <v>151</v>
      </c>
    </row>
    <row r="19" spans="1:2" ht="20.25" customHeight="1">
      <c r="A19" s="246" t="s">
        <v>95</v>
      </c>
      <c r="B19" s="32" t="s">
        <v>152</v>
      </c>
    </row>
    <row r="20" spans="1:2" ht="20.25" customHeight="1">
      <c r="A20" s="32"/>
    </row>
    <row r="21" spans="1:2" ht="12.75" customHeight="1">
      <c r="A21" s="32"/>
    </row>
    <row r="22" spans="1:2" ht="20.25" customHeight="1">
      <c r="A22" s="35" t="s">
        <v>153</v>
      </c>
    </row>
    <row r="23" spans="1:2" ht="45" customHeight="1">
      <c r="A23" s="32" t="s">
        <v>154</v>
      </c>
      <c r="B23" s="32" t="s">
        <v>155</v>
      </c>
    </row>
    <row r="24" spans="1:2" ht="32.25" customHeight="1">
      <c r="A24" s="32" t="s">
        <v>156</v>
      </c>
      <c r="B24" s="32" t="s">
        <v>157</v>
      </c>
    </row>
    <row r="25" spans="1:2" ht="32.25" customHeight="1">
      <c r="A25" s="32" t="s">
        <v>158</v>
      </c>
      <c r="B25" s="32" t="s">
        <v>159</v>
      </c>
    </row>
    <row r="26" spans="1:2" ht="32.25" customHeight="1">
      <c r="A26" s="32" t="s">
        <v>160</v>
      </c>
      <c r="B26" s="32" t="s">
        <v>161</v>
      </c>
    </row>
    <row r="27" spans="1:2" ht="20.25" customHeight="1">
      <c r="A27" s="32" t="s">
        <v>162</v>
      </c>
      <c r="B27" s="246" t="s">
        <v>163</v>
      </c>
    </row>
    <row r="28" spans="1:2" ht="64.5" customHeight="1">
      <c r="A28" s="246" t="s">
        <v>164</v>
      </c>
      <c r="B28" s="246" t="s">
        <v>165</v>
      </c>
    </row>
    <row r="29" spans="1:2" ht="12.75" customHeight="1">
      <c r="A29" s="32"/>
    </row>
    <row r="30" spans="1:2" ht="20.25" customHeight="1">
      <c r="A30" s="35" t="s">
        <v>166</v>
      </c>
    </row>
    <row r="31" spans="1:2" ht="45" customHeight="1">
      <c r="A31" s="31" t="s">
        <v>167</v>
      </c>
      <c r="B31" s="32" t="s">
        <v>168</v>
      </c>
    </row>
    <row r="32" spans="1:2">
      <c r="A32" s="32" t="s">
        <v>169</v>
      </c>
      <c r="B32" s="246" t="s">
        <v>170</v>
      </c>
    </row>
    <row r="33" spans="1:2" ht="20.25" customHeight="1">
      <c r="A33" s="32" t="s">
        <v>171</v>
      </c>
      <c r="B33" s="32" t="s">
        <v>172</v>
      </c>
    </row>
    <row r="34" spans="1:2" ht="30.75" customHeight="1">
      <c r="A34" s="32" t="s">
        <v>173</v>
      </c>
      <c r="B34" s="32" t="s">
        <v>174</v>
      </c>
    </row>
    <row r="35" spans="1:2" ht="20.25" customHeight="1">
      <c r="A35" s="32" t="s">
        <v>118</v>
      </c>
      <c r="B35" s="32" t="s">
        <v>175</v>
      </c>
    </row>
    <row r="36" spans="1:2" ht="60.75" customHeight="1">
      <c r="A36" s="32" t="s">
        <v>119</v>
      </c>
      <c r="B36" s="32" t="s">
        <v>176</v>
      </c>
    </row>
    <row r="37" spans="1:2" ht="55.5" customHeight="1">
      <c r="A37" s="32" t="s">
        <v>164</v>
      </c>
      <c r="B37" s="246" t="s">
        <v>177</v>
      </c>
    </row>
    <row r="38" spans="1:2" ht="44.25" customHeight="1">
      <c r="A38" s="32" t="s">
        <v>178</v>
      </c>
      <c r="B38" s="246" t="s">
        <v>179</v>
      </c>
    </row>
    <row r="39" spans="1:2" ht="12.95">
      <c r="A39" s="33"/>
      <c r="B39" s="36"/>
    </row>
    <row r="40" spans="1:2" ht="20.25" customHeight="1">
      <c r="A40" s="35" t="s">
        <v>180</v>
      </c>
    </row>
    <row r="41" spans="1:2" ht="32.25" customHeight="1">
      <c r="A41" s="32" t="s">
        <v>181</v>
      </c>
      <c r="B41" s="32" t="s">
        <v>182</v>
      </c>
    </row>
    <row r="42" spans="1:2" ht="28.5" customHeight="1">
      <c r="A42" s="32" t="s">
        <v>183</v>
      </c>
      <c r="B42" s="32" t="s">
        <v>184</v>
      </c>
    </row>
    <row r="43" spans="1:2" ht="20.25" customHeight="1">
      <c r="A43" s="32"/>
    </row>
    <row r="44" spans="1:2" ht="20.25" customHeight="1">
      <c r="A44" s="32"/>
    </row>
    <row r="45" spans="1:2" ht="20.25" customHeight="1">
      <c r="A45" s="32"/>
    </row>
  </sheetData>
  <mergeCells count="1">
    <mergeCell ref="A1:B1"/>
  </mergeCells>
  <phoneticPr fontId="24" type="noConversion"/>
  <printOptions horizontalCentered="1"/>
  <pageMargins left="0.75" right="0.75" top="0.56000000000000005" bottom="0.73" header="0.5" footer="0.4"/>
  <pageSetup scale="95" fitToHeight="2" orientation="portrait" r:id="rId1"/>
  <headerFooter alignWithMargins="0">
    <oddFooter>&amp;RProgram Finance rev 2015-04
Attachment D:  &amp;A</oddFooter>
  </headerFooter>
  <rowBreaks count="1" manualBreakCount="1">
    <brk id="28" max="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4"/>
  <sheetViews>
    <sheetView showGridLines="0" topLeftCell="A4" zoomScaleNormal="100" zoomScaleSheetLayoutView="100" workbookViewId="0">
      <selection activeCell="E14" sqref="E14"/>
    </sheetView>
  </sheetViews>
  <sheetFormatPr defaultColWidth="9.140625" defaultRowHeight="12.95"/>
  <cols>
    <col min="1" max="1" width="38.85546875" style="1" customWidth="1"/>
    <col min="2" max="2" width="16.85546875" style="1" customWidth="1"/>
    <col min="3" max="3" width="16" style="1" customWidth="1"/>
    <col min="4" max="4" width="15" style="1" customWidth="1"/>
    <col min="5" max="5" width="14.42578125" style="1" customWidth="1"/>
    <col min="6" max="6" width="15" style="1" customWidth="1"/>
    <col min="7" max="16384" width="9.140625" style="1"/>
  </cols>
  <sheetData>
    <row r="1" spans="1:6" ht="3.75" customHeight="1"/>
    <row r="2" spans="1:6" ht="13.5" customHeight="1"/>
    <row r="3" spans="1:6" ht="18" customHeight="1">
      <c r="A3" s="291" t="s">
        <v>185</v>
      </c>
      <c r="B3" s="291"/>
      <c r="C3" s="291"/>
      <c r="D3" s="291"/>
      <c r="E3" s="291"/>
      <c r="F3" s="291"/>
    </row>
    <row r="4" spans="1:6" ht="19.5" customHeight="1">
      <c r="A4" s="292" t="s">
        <v>186</v>
      </c>
      <c r="B4" s="292"/>
      <c r="C4" s="292"/>
      <c r="D4" s="292"/>
      <c r="E4" s="292"/>
      <c r="F4" s="292"/>
    </row>
    <row r="5" spans="1:6" ht="30" customHeight="1">
      <c r="A5" s="1" t="s">
        <v>88</v>
      </c>
      <c r="B5" s="166" t="str">
        <f>IF(SFR!B6="","",SFR!B6)</f>
        <v/>
      </c>
      <c r="D5" s="4" t="s">
        <v>145</v>
      </c>
      <c r="E5" s="169" t="s">
        <v>187</v>
      </c>
    </row>
    <row r="6" spans="1:6" ht="18" customHeight="1">
      <c r="A6" s="1" t="s">
        <v>150</v>
      </c>
      <c r="B6" s="167" t="str">
        <f>IF(SFR!B9="","",SFR!B9)</f>
        <v/>
      </c>
      <c r="C6" s="167"/>
      <c r="D6" s="167"/>
      <c r="E6" s="167"/>
      <c r="F6" s="167"/>
    </row>
    <row r="7" spans="1:6" ht="18" customHeight="1">
      <c r="A7" s="1" t="s">
        <v>95</v>
      </c>
      <c r="B7" s="170" t="str">
        <f>IF(SFR!B10="","",SFR!B10)</f>
        <v/>
      </c>
      <c r="C7" s="170"/>
      <c r="D7" s="170"/>
      <c r="E7" s="170"/>
      <c r="F7" s="171"/>
    </row>
    <row r="8" spans="1:6" ht="18" customHeight="1">
      <c r="A8" s="1" t="s">
        <v>143</v>
      </c>
      <c r="B8" s="169">
        <f>IF(SFR!B7="","",SFR!B7)</f>
        <v>45566</v>
      </c>
      <c r="D8" s="4" t="s">
        <v>147</v>
      </c>
      <c r="E8" s="169">
        <f>IF(SFR!B8="","",SFR!B8)</f>
        <v>46752</v>
      </c>
    </row>
    <row r="9" spans="1:6" ht="18" customHeight="1">
      <c r="A9" s="1" t="s">
        <v>188</v>
      </c>
      <c r="B9" s="172" t="str">
        <f>IF(SFR!C24=0,"",SFR!C24)</f>
        <v/>
      </c>
      <c r="D9" s="4" t="s">
        <v>5</v>
      </c>
      <c r="E9" s="173" t="str">
        <f>IF(SFR!D8="","",SFR!D8)</f>
        <v/>
      </c>
    </row>
    <row r="10" spans="1:6" ht="6" customHeight="1" thickBot="1"/>
    <row r="11" spans="1:6" ht="5.0999999999999996" customHeight="1" thickBot="1">
      <c r="A11" s="174"/>
      <c r="B11" s="175"/>
      <c r="C11" s="175"/>
      <c r="D11" s="175"/>
      <c r="E11" s="175"/>
      <c r="F11" s="176"/>
    </row>
    <row r="12" spans="1:6" ht="15.75" customHeight="1">
      <c r="A12" s="280" t="s">
        <v>189</v>
      </c>
      <c r="B12" s="280"/>
      <c r="C12" s="177"/>
    </row>
    <row r="13" spans="1:6" ht="18" customHeight="1">
      <c r="A13" s="2" t="s">
        <v>190</v>
      </c>
      <c r="B13" s="240"/>
    </row>
    <row r="14" spans="1:6" ht="18" customHeight="1">
      <c r="A14" s="2" t="s">
        <v>191</v>
      </c>
      <c r="B14" s="172">
        <f>IF(SFR!E24="","",SFR!E24)</f>
        <v>0</v>
      </c>
      <c r="D14" s="4" t="s">
        <v>160</v>
      </c>
      <c r="E14" s="172">
        <f>IF(SFR!F24="","",SFR!F24)</f>
        <v>0</v>
      </c>
    </row>
    <row r="15" spans="1:6" ht="18" customHeight="1">
      <c r="A15" s="2" t="s">
        <v>192</v>
      </c>
      <c r="B15" s="172">
        <f>IF(SFR!D32="","",SFR!D32)</f>
        <v>0</v>
      </c>
      <c r="D15" s="4" t="s">
        <v>193</v>
      </c>
      <c r="E15" s="172">
        <f>+B15-E14</f>
        <v>0</v>
      </c>
    </row>
    <row r="16" spans="1:6" ht="18" customHeight="1">
      <c r="A16" s="1" t="s">
        <v>194</v>
      </c>
      <c r="B16" s="208" t="str">
        <f>IF(B9="","",+B9-B15)</f>
        <v/>
      </c>
    </row>
    <row r="17" spans="1:6" ht="6" customHeight="1" thickBot="1"/>
    <row r="18" spans="1:6" ht="3.75" customHeight="1" thickBot="1">
      <c r="A18" s="174"/>
      <c r="B18" s="175"/>
      <c r="C18" s="175"/>
      <c r="D18" s="175"/>
      <c r="E18" s="175"/>
      <c r="F18" s="176"/>
    </row>
    <row r="19" spans="1:6" s="9" customFormat="1" ht="54.75" customHeight="1" thickBot="1">
      <c r="A19" s="280" t="s">
        <v>195</v>
      </c>
      <c r="B19" s="280"/>
      <c r="C19" s="178" t="s">
        <v>196</v>
      </c>
      <c r="D19" s="179" t="s">
        <v>197</v>
      </c>
      <c r="E19" s="179" t="s">
        <v>198</v>
      </c>
      <c r="F19" s="179" t="s">
        <v>199</v>
      </c>
    </row>
    <row r="20" spans="1:6" s="9" customFormat="1" ht="18" customHeight="1" thickBot="1">
      <c r="A20" s="180" t="s">
        <v>200</v>
      </c>
      <c r="B20" s="243" t="s">
        <v>201</v>
      </c>
      <c r="C20" s="241"/>
      <c r="D20" s="242"/>
      <c r="E20" s="181"/>
      <c r="F20" s="181"/>
    </row>
    <row r="21" spans="1:6" ht="17.100000000000001" customHeight="1">
      <c r="A21" s="279" t="s">
        <v>102</v>
      </c>
      <c r="B21" s="279"/>
      <c r="C21" s="182"/>
      <c r="D21" s="183"/>
      <c r="E21" s="184">
        <f>+C21+D21</f>
        <v>0</v>
      </c>
      <c r="F21" s="184">
        <f>+SFR!G15-E21</f>
        <v>0</v>
      </c>
    </row>
    <row r="22" spans="1:6" ht="17.100000000000001" customHeight="1">
      <c r="A22" s="279" t="s">
        <v>103</v>
      </c>
      <c r="B22" s="279"/>
      <c r="C22" s="182"/>
      <c r="D22" s="183"/>
      <c r="E22" s="185">
        <f t="shared" ref="E22:E29" si="0">+C22+D22</f>
        <v>0</v>
      </c>
      <c r="F22" s="184">
        <f>+SFR!G16-E22</f>
        <v>0</v>
      </c>
    </row>
    <row r="23" spans="1:6" ht="17.100000000000001" customHeight="1">
      <c r="A23" s="279" t="s">
        <v>104</v>
      </c>
      <c r="B23" s="279"/>
      <c r="C23" s="182"/>
      <c r="D23" s="183"/>
      <c r="E23" s="185">
        <f t="shared" si="0"/>
        <v>0</v>
      </c>
      <c r="F23" s="184">
        <f>+SFR!G17-E23</f>
        <v>0</v>
      </c>
    </row>
    <row r="24" spans="1:6" ht="17.100000000000001" customHeight="1">
      <c r="A24" s="279" t="s">
        <v>105</v>
      </c>
      <c r="B24" s="279"/>
      <c r="C24" s="182"/>
      <c r="D24" s="183"/>
      <c r="E24" s="185">
        <f t="shared" si="0"/>
        <v>0</v>
      </c>
      <c r="F24" s="184">
        <f>+SFR!G18-E24</f>
        <v>0</v>
      </c>
    </row>
    <row r="25" spans="1:6" ht="17.100000000000001" customHeight="1">
      <c r="A25" s="1" t="s">
        <v>106</v>
      </c>
      <c r="C25" s="182"/>
      <c r="D25" s="183"/>
      <c r="E25" s="185">
        <f t="shared" si="0"/>
        <v>0</v>
      </c>
      <c r="F25" s="184">
        <f>+SFR!G19-E25</f>
        <v>0</v>
      </c>
    </row>
    <row r="26" spans="1:6" ht="17.100000000000001" customHeight="1">
      <c r="A26" s="279" t="s">
        <v>202</v>
      </c>
      <c r="B26" s="279"/>
      <c r="C26" s="182"/>
      <c r="D26" s="183"/>
      <c r="E26" s="185">
        <f t="shared" si="0"/>
        <v>0</v>
      </c>
      <c r="F26" s="184">
        <f>+SFR!G20-E26</f>
        <v>0</v>
      </c>
    </row>
    <row r="27" spans="1:6" ht="17.100000000000001" customHeight="1">
      <c r="A27" s="279" t="s">
        <v>108</v>
      </c>
      <c r="B27" s="279"/>
      <c r="C27" s="182"/>
      <c r="D27" s="183"/>
      <c r="E27" s="185">
        <f t="shared" si="0"/>
        <v>0</v>
      </c>
      <c r="F27" s="184">
        <f>+SFR!G21-E27</f>
        <v>0</v>
      </c>
    </row>
    <row r="28" spans="1:6" ht="17.100000000000001" customHeight="1">
      <c r="A28" s="279" t="s">
        <v>109</v>
      </c>
      <c r="B28" s="279"/>
      <c r="C28" s="182"/>
      <c r="D28" s="183"/>
      <c r="E28" s="185">
        <f t="shared" si="0"/>
        <v>0</v>
      </c>
      <c r="F28" s="184">
        <f>+SFR!G22-E28</f>
        <v>0</v>
      </c>
    </row>
    <row r="29" spans="1:6" ht="17.100000000000001" customHeight="1">
      <c r="A29" s="2" t="s">
        <v>110</v>
      </c>
      <c r="B29" s="186"/>
      <c r="C29" s="182"/>
      <c r="D29" s="183"/>
      <c r="E29" s="185">
        <f t="shared" si="0"/>
        <v>0</v>
      </c>
      <c r="F29" s="184">
        <f>+SFR!G23-E29</f>
        <v>0</v>
      </c>
    </row>
    <row r="30" spans="1:6" ht="18" customHeight="1" thickBot="1">
      <c r="A30" s="14" t="s">
        <v>203</v>
      </c>
      <c r="B30" s="14"/>
      <c r="C30" s="187">
        <f>SUM(C21:C29)</f>
        <v>0</v>
      </c>
      <c r="D30" s="188">
        <f>SUM(D21:D29)</f>
        <v>0</v>
      </c>
      <c r="E30" s="189">
        <f>SUM(E21:E29)</f>
        <v>0</v>
      </c>
      <c r="F30" s="189">
        <f>SUM(F21:F29)</f>
        <v>0</v>
      </c>
    </row>
    <row r="31" spans="1:6" ht="3.75" customHeight="1" thickBot="1">
      <c r="A31" s="174"/>
      <c r="B31" s="175"/>
      <c r="C31" s="175"/>
      <c r="D31" s="175"/>
      <c r="E31" s="175"/>
      <c r="F31" s="176"/>
    </row>
    <row r="32" spans="1:6" ht="16.5" customHeight="1">
      <c r="A32" s="284" t="s">
        <v>204</v>
      </c>
      <c r="B32" s="284"/>
      <c r="C32" s="190"/>
    </row>
    <row r="33" spans="1:6" ht="4.5" customHeight="1">
      <c r="A33" s="245"/>
      <c r="B33" s="245"/>
      <c r="C33" s="190"/>
    </row>
    <row r="34" spans="1:6" ht="16.5" customHeight="1">
      <c r="A34" s="2" t="s">
        <v>193</v>
      </c>
      <c r="B34" s="172">
        <f>+E15</f>
        <v>0</v>
      </c>
      <c r="C34" s="190"/>
    </row>
    <row r="35" spans="1:6" ht="16.5" customHeight="1">
      <c r="A35" s="2" t="s">
        <v>205</v>
      </c>
      <c r="B35" s="207">
        <v>0</v>
      </c>
      <c r="C35" s="190"/>
    </row>
    <row r="36" spans="1:6" ht="16.5" customHeight="1">
      <c r="A36" s="2" t="s">
        <v>206</v>
      </c>
      <c r="B36" s="172">
        <f>+E30</f>
        <v>0</v>
      </c>
      <c r="C36" s="190"/>
    </row>
    <row r="37" spans="1:6" ht="16.5" customHeight="1">
      <c r="A37" s="2" t="s">
        <v>207</v>
      </c>
      <c r="B37" s="172">
        <f>IF(F30&lt;0,F30,0)</f>
        <v>0</v>
      </c>
      <c r="C37" s="190"/>
    </row>
    <row r="38" spans="1:6" ht="16.5" customHeight="1">
      <c r="A38" s="2" t="s">
        <v>208</v>
      </c>
      <c r="B38" s="172">
        <f>+B36-B35-B34+B37</f>
        <v>0</v>
      </c>
      <c r="C38" s="190"/>
    </row>
    <row r="39" spans="1:6" ht="10.5" customHeight="1">
      <c r="A39" s="245"/>
      <c r="B39" s="245"/>
      <c r="C39" s="190"/>
    </row>
    <row r="40" spans="1:6" ht="2.25" customHeight="1" thickBot="1">
      <c r="C40" s="191"/>
    </row>
    <row r="41" spans="1:6" ht="3.75" customHeight="1" thickBot="1">
      <c r="A41" s="174"/>
      <c r="B41" s="175"/>
      <c r="C41" s="175"/>
      <c r="D41" s="175"/>
      <c r="E41" s="175"/>
      <c r="F41" s="176"/>
    </row>
    <row r="42" spans="1:6" s="30" customFormat="1" ht="15" customHeight="1">
      <c r="A42" s="284" t="s">
        <v>121</v>
      </c>
      <c r="B42" s="284"/>
    </row>
    <row r="43" spans="1:6" ht="21.75" customHeight="1">
      <c r="A43" s="289" t="s">
        <v>209</v>
      </c>
      <c r="B43" s="289"/>
      <c r="C43" s="289"/>
      <c r="D43" s="289"/>
      <c r="E43" s="289"/>
      <c r="F43" s="289"/>
    </row>
    <row r="44" spans="1:6" ht="16.5" customHeight="1">
      <c r="A44" s="289"/>
      <c r="B44" s="289"/>
      <c r="C44" s="289"/>
      <c r="D44" s="289"/>
      <c r="E44" s="289"/>
      <c r="F44" s="289"/>
    </row>
    <row r="45" spans="1:6" ht="18" customHeight="1">
      <c r="A45" s="1" t="s">
        <v>123</v>
      </c>
      <c r="B45" s="192"/>
      <c r="C45" s="193"/>
      <c r="D45" s="193"/>
      <c r="E45" s="193"/>
      <c r="F45" s="167"/>
    </row>
    <row r="46" spans="1:6" ht="12.75" customHeight="1">
      <c r="B46" s="41" t="s">
        <v>124</v>
      </c>
      <c r="C46" s="194"/>
      <c r="D46" s="194" t="s">
        <v>125</v>
      </c>
      <c r="E46" s="41"/>
      <c r="F46" s="41" t="s">
        <v>126</v>
      </c>
    </row>
    <row r="47" spans="1:6">
      <c r="A47" s="14" t="s">
        <v>127</v>
      </c>
      <c r="B47" s="2"/>
      <c r="C47" s="2"/>
    </row>
    <row r="48" spans="1:6" ht="3.75" customHeight="1">
      <c r="B48" s="2"/>
      <c r="C48" s="2"/>
      <c r="E48" s="2"/>
    </row>
    <row r="49" spans="1:6">
      <c r="B49" s="192"/>
      <c r="C49" s="193"/>
      <c r="D49" s="193"/>
      <c r="E49" s="193"/>
      <c r="F49" s="167"/>
    </row>
    <row r="50" spans="1:6" ht="12.75" customHeight="1">
      <c r="A50" s="1" t="s">
        <v>128</v>
      </c>
      <c r="B50" s="41" t="s">
        <v>124</v>
      </c>
      <c r="C50" s="194"/>
      <c r="D50" s="194" t="s">
        <v>125</v>
      </c>
      <c r="E50" s="41"/>
      <c r="F50" s="41" t="s">
        <v>126</v>
      </c>
    </row>
    <row r="51" spans="1:6" ht="19.5" customHeight="1">
      <c r="B51" s="192"/>
      <c r="C51" s="193"/>
      <c r="D51" s="193"/>
      <c r="E51" s="193"/>
      <c r="F51" s="167"/>
    </row>
    <row r="52" spans="1:6">
      <c r="A52" s="1" t="s">
        <v>129</v>
      </c>
      <c r="B52" s="41" t="s">
        <v>124</v>
      </c>
      <c r="C52" s="194"/>
      <c r="D52" s="194" t="s">
        <v>125</v>
      </c>
      <c r="E52" s="41"/>
      <c r="F52" s="41" t="s">
        <v>126</v>
      </c>
    </row>
    <row r="53" spans="1:6" s="195" customFormat="1" ht="21" customHeight="1">
      <c r="B53" s="192"/>
      <c r="C53" s="193"/>
      <c r="D53" s="193"/>
      <c r="E53" s="193"/>
      <c r="F53" s="193"/>
    </row>
    <row r="54" spans="1:6" s="199" customFormat="1">
      <c r="A54" s="196"/>
      <c r="B54" s="197"/>
      <c r="C54" s="198"/>
      <c r="D54" s="198"/>
      <c r="E54" s="197"/>
      <c r="F54" s="197"/>
    </row>
  </sheetData>
  <mergeCells count="14">
    <mergeCell ref="A3:F3"/>
    <mergeCell ref="A12:B12"/>
    <mergeCell ref="A19:B19"/>
    <mergeCell ref="A21:B21"/>
    <mergeCell ref="A22:B22"/>
    <mergeCell ref="A4:F4"/>
    <mergeCell ref="A23:B23"/>
    <mergeCell ref="A43:F44"/>
    <mergeCell ref="A24:B24"/>
    <mergeCell ref="A26:B26"/>
    <mergeCell ref="A27:B27"/>
    <mergeCell ref="A28:B28"/>
    <mergeCell ref="A32:B32"/>
    <mergeCell ref="A42:B42"/>
  </mergeCells>
  <conditionalFormatting sqref="C20:D20">
    <cfRule type="cellIs" dxfId="1" priority="3" stopIfTrue="1" operator="greaterThan">
      <formula>$E$8</formula>
    </cfRule>
  </conditionalFormatting>
  <conditionalFormatting sqref="F21:F30">
    <cfRule type="cellIs" dxfId="0" priority="1" stopIfTrue="1" operator="lessThan">
      <formula>0</formula>
    </cfRule>
  </conditionalFormatting>
  <printOptions horizontalCentered="1"/>
  <pageMargins left="0.42" right="0.48" top="0.43" bottom="0.31" header="0.26" footer="0.09"/>
  <pageSetup scale="85" orientation="portrait" r:id="rId1"/>
  <headerFooter alignWithMargins="0">
    <oddFooter>&amp;R&amp;8Program Finance rev 2023-04
Attachment D: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F4BE16F35A084A9C221896925C4D5A" ma:contentTypeVersion="20" ma:contentTypeDescription="Create a new document." ma:contentTypeScope="" ma:versionID="89a995729fe348d78919969a09e81cc1">
  <xsd:schema xmlns:xsd="http://www.w3.org/2001/XMLSchema" xmlns:xs="http://www.w3.org/2001/XMLSchema" xmlns:p="http://schemas.microsoft.com/office/2006/metadata/properties" xmlns:ns2="c1799a43-b057-4b9d-a00f-d03a1c142759" xmlns:ns3="3a416547-1399-424d-b601-c88fd80f760a" targetNamespace="http://schemas.microsoft.com/office/2006/metadata/properties" ma:root="true" ma:fieldsID="1c3e003bf200d5e1d8593c369f29918a" ns2:_="" ns3:_="">
    <xsd:import namespace="c1799a43-b057-4b9d-a00f-d03a1c142759"/>
    <xsd:import namespace="3a416547-1399-424d-b601-c88fd80f76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Foldercontent" minOccurs="0"/>
                <xsd:element ref="ns2:MediaServiceObjectDetectorVersions" minOccurs="0"/>
                <xsd:element ref="ns2:Note"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99a43-b057-4b9d-a00f-d03a1c1427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Foldercontent" ma:index="21" nillable="true" ma:displayName="Folder content" ma:format="Dropdown" ma:internalName="Foldercontent">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 ma:index="23" nillable="true" ma:displayName="Note" ma:description="Useful information for document content identification" ma:format="Dropdown" ma:internalName="Note">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Open_x0020_with_x0020_Seclore" ma:index="25"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416547-1399-424d-b601-c88fd80f76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0dbb0cf-231e-47c3-837c-144d9d8cdd38}" ma:internalName="TaxCatchAll" ma:showField="CatchAllData" ma:web="3a416547-1399-424d-b601-c88fd80f76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 xmlns="c1799a43-b057-4b9d-a00f-d03a1c142759" xsi:nil="true"/>
    <lcf76f155ced4ddcb4097134ff3c332f xmlns="c1799a43-b057-4b9d-a00f-d03a1c142759">
      <Terms xmlns="http://schemas.microsoft.com/office/infopath/2007/PartnerControls"/>
    </lcf76f155ced4ddcb4097134ff3c332f>
    <Foldercontent xmlns="c1799a43-b057-4b9d-a00f-d03a1c142759" xsi:nil="true"/>
    <TaxCatchAll xmlns="3a416547-1399-424d-b601-c88fd80f760a" xsi:nil="true"/>
    <Open_x0020_with_x0020_Seclore xmlns="c1799a43-b057-4b9d-a00f-d03a1c142759" xsi:nil="true"/>
  </documentManagement>
</p:properties>
</file>

<file path=customXml/itemProps1.xml><?xml version="1.0" encoding="utf-8"?>
<ds:datastoreItem xmlns:ds="http://schemas.openxmlformats.org/officeDocument/2006/customXml" ds:itemID="{EC47E269-06A0-4FA4-9341-DF2F8A078B0A}"/>
</file>

<file path=customXml/itemProps2.xml><?xml version="1.0" encoding="utf-8"?>
<ds:datastoreItem xmlns:ds="http://schemas.openxmlformats.org/officeDocument/2006/customXml" ds:itemID="{CE937E68-896F-4F2C-90DD-8771DCD3A3AA}"/>
</file>

<file path=customXml/itemProps3.xml><?xml version="1.0" encoding="utf-8"?>
<ds:datastoreItem xmlns:ds="http://schemas.openxmlformats.org/officeDocument/2006/customXml" ds:itemID="{593BE36E-A97E-4DF4-981B-A2D44E024694}"/>
</file>

<file path=docProps/app.xml><?xml version="1.0" encoding="utf-8"?>
<Properties xmlns="http://schemas.openxmlformats.org/officeDocument/2006/extended-properties" xmlns:vt="http://schemas.openxmlformats.org/officeDocument/2006/docPropsVTypes">
  <Application>Microsoft Excel Online</Application>
  <Manager/>
  <Company>FHI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Budget</dc:subject>
  <dc:creator>IDewulf</dc:creator>
  <cp:keywords/>
  <dc:description/>
  <cp:lastModifiedBy/>
  <cp:revision/>
  <dcterms:created xsi:type="dcterms:W3CDTF">2002-11-11T20:30:30Z</dcterms:created>
  <dcterms:modified xsi:type="dcterms:W3CDTF">2024-06-20T12:16:42Z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105000.000000000</vt:lpwstr>
  </property>
  <property fmtid="{D5CDD505-2E9C-101B-9397-08002B2CF9AE}" pid="3" name="Document Type">
    <vt:lpwstr>FMM Manual</vt:lpwstr>
  </property>
  <property fmtid="{D5CDD505-2E9C-101B-9397-08002B2CF9AE}" pid="4" name="Topic Areas">
    <vt:lpwstr>Subagreement Materials</vt:lpwstr>
  </property>
  <property fmtid="{D5CDD505-2E9C-101B-9397-08002B2CF9AE}" pid="5" name="Topic Area">
    <vt:lpwstr>Field Management Resources</vt:lpwstr>
  </property>
  <property fmtid="{D5CDD505-2E9C-101B-9397-08002B2CF9AE}" pid="6" name="Purpose">
    <vt:lpwstr>Action</vt:lpwstr>
  </property>
  <property fmtid="{D5CDD505-2E9C-101B-9397-08002B2CF9AE}" pid="7" name="Action Item">
    <vt:lpwstr/>
  </property>
  <property fmtid="{D5CDD505-2E9C-101B-9397-08002B2CF9AE}" pid="8" name="_NewReviewCycle">
    <vt:lpwstr/>
  </property>
  <property fmtid="{D5CDD505-2E9C-101B-9397-08002B2CF9AE}" pid="9" name="ContentTypeId">
    <vt:lpwstr>0x0101009BF4BE16F35A084A9C221896925C4D5A</vt:lpwstr>
  </property>
  <property fmtid="{D5CDD505-2E9C-101B-9397-08002B2CF9AE}" pid="10" name="MediaServiceImageTags">
    <vt:lpwstr/>
  </property>
</Properties>
</file>