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fhi360web-my.sharepoint.com/personal/cruiz_fhi360_org/Documents/Documents/Grants Manual &amp;Others/APS/"/>
    </mc:Choice>
  </mc:AlternateContent>
  <xr:revisionPtr revIDLastSave="793" documentId="8_{72EA2A1E-1CDB-4AE1-9507-337C419188CA}" xr6:coauthVersionLast="47" xr6:coauthVersionMax="47" xr10:uidLastSave="{D016BA2C-66A5-494E-A80A-36005C164421}"/>
  <bookViews>
    <workbookView xWindow="-110" yWindow="-110" windowWidth="19420" windowHeight="10420" tabRatio="794" xr2:uid="{00000000-000D-0000-FFFF-FFFF00000000}"/>
  </bookViews>
  <sheets>
    <sheet name="Instrucciones" sheetId="17" r:id="rId1"/>
    <sheet name="Presupuesto" sheetId="14" r:id="rId2"/>
    <sheet name="Resumen Presupuesto" sheetId="15" r:id="rId3"/>
    <sheet name="Summary Budget" sheetId="19" state="hidden" r:id="rId4"/>
    <sheet name="Narrativa de Presupuesto" sheetId="16" r:id="rId5"/>
    <sheet name="Budget Narrative" sheetId="22" state="hidden" r:id="rId6"/>
  </sheets>
  <externalReferences>
    <externalReference r:id="rId7"/>
  </externalReferences>
  <definedNames>
    <definedName name="_xlnm.Print_Area" localSheetId="0">Instrucciones!$A$1:$B$28</definedName>
    <definedName name="_xlnm.Print_Area" localSheetId="1">Presupuesto!$A$1:$K$77</definedName>
    <definedName name="_xlnm.Print_Area" localSheetId="2">'Resumen Presupuesto'!$A$1:$I$26</definedName>
    <definedName name="_xlnm.Print_Area" localSheetId="3">'Summary Budget'!$A$1:$I$27</definedName>
    <definedName name="Exch_Rate" localSheetId="5">'[1]Planning Budget US$'!$I$6</definedName>
    <definedName name="Exch_Rate">'[1]Planning Budget US$'!$I$6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15" l="1"/>
  <c r="I10" i="14"/>
  <c r="I14" i="14" s="1"/>
  <c r="I11" i="14"/>
  <c r="I32" i="14"/>
  <c r="I42" i="14"/>
  <c r="I51" i="14"/>
  <c r="I52" i="14"/>
  <c r="I53" i="14"/>
  <c r="I63" i="14" s="1"/>
  <c r="I54" i="14"/>
  <c r="I56" i="14"/>
  <c r="I57" i="14"/>
  <c r="I58" i="14"/>
  <c r="I59" i="14"/>
  <c r="I60" i="14"/>
  <c r="I61" i="14"/>
  <c r="I68" i="14"/>
  <c r="I73" i="14"/>
  <c r="D3" i="15"/>
  <c r="J4" i="16" l="1"/>
  <c r="M42" i="14"/>
  <c r="M32" i="14"/>
  <c r="M26" i="14"/>
  <c r="M20" i="14"/>
  <c r="G22" i="15"/>
  <c r="M68" i="14"/>
  <c r="K22" i="15" s="1"/>
  <c r="H68" i="14"/>
  <c r="E22" i="15" s="1"/>
  <c r="K66" i="14"/>
  <c r="K68" i="14" s="1"/>
  <c r="K71" i="14"/>
  <c r="G22" i="19"/>
  <c r="E22" i="19"/>
  <c r="D5" i="19"/>
  <c r="D4" i="19"/>
  <c r="D3" i="19"/>
  <c r="D2" i="19"/>
  <c r="I3" i="19"/>
  <c r="I2" i="19"/>
  <c r="H24" i="14"/>
  <c r="H23" i="14"/>
  <c r="I23" i="14" s="1"/>
  <c r="I24" i="14" l="1"/>
  <c r="I26" i="14" s="1"/>
  <c r="G14" i="19" s="1"/>
  <c r="H47" i="14"/>
  <c r="H48" i="14"/>
  <c r="H49" i="14"/>
  <c r="H51" i="14"/>
  <c r="H52" i="14"/>
  <c r="H53" i="14"/>
  <c r="H54" i="14"/>
  <c r="H56" i="14"/>
  <c r="H57" i="14"/>
  <c r="H58" i="14"/>
  <c r="H59" i="14"/>
  <c r="H60" i="14"/>
  <c r="H61" i="14"/>
  <c r="H46" i="14"/>
  <c r="K24" i="14" l="1"/>
  <c r="K23" i="14"/>
  <c r="K26" i="14" s="1"/>
  <c r="I53" i="22"/>
  <c r="I54" i="22"/>
  <c r="I55" i="22"/>
  <c r="J4" i="22"/>
  <c r="J3" i="22"/>
  <c r="D5" i="22"/>
  <c r="D4" i="22"/>
  <c r="D3" i="22"/>
  <c r="I22" i="19" l="1"/>
  <c r="K3" i="15"/>
  <c r="K2" i="15"/>
  <c r="D2" i="15"/>
  <c r="H11" i="14" l="1"/>
  <c r="H10" i="14"/>
  <c r="J3" i="16" l="1"/>
  <c r="D4" i="16"/>
  <c r="D3" i="16"/>
  <c r="B16" i="17"/>
  <c r="B15" i="17"/>
  <c r="B13" i="17"/>
  <c r="B12" i="17"/>
  <c r="B11" i="17"/>
  <c r="E18" i="14"/>
  <c r="I18" i="14" s="1"/>
  <c r="E17" i="14"/>
  <c r="I17" i="14" s="1"/>
  <c r="I20" i="14" l="1"/>
  <c r="I75" i="14" s="1"/>
  <c r="H17" i="14"/>
  <c r="H18" i="14" l="1"/>
  <c r="K18" i="14" l="1"/>
  <c r="H20" i="14"/>
  <c r="E12" i="19" s="1"/>
  <c r="G12" i="19"/>
  <c r="I7" i="19"/>
  <c r="G7" i="19"/>
  <c r="E7" i="19"/>
  <c r="I7" i="15"/>
  <c r="G7" i="15"/>
  <c r="E7" i="15"/>
  <c r="D4" i="15"/>
  <c r="I12" i="19" l="1"/>
  <c r="K11" i="14" l="1"/>
  <c r="G10" i="15" l="1"/>
  <c r="G10" i="19"/>
  <c r="H14" i="14"/>
  <c r="K49" i="14"/>
  <c r="K17" i="14"/>
  <c r="K20" i="14" s="1"/>
  <c r="K61" i="14"/>
  <c r="E56" i="16"/>
  <c r="G56" i="16" s="1"/>
  <c r="E55" i="16"/>
  <c r="G55" i="16" s="1"/>
  <c r="A59" i="16"/>
  <c r="A58" i="16"/>
  <c r="A57" i="16"/>
  <c r="A56" i="16"/>
  <c r="A55" i="16"/>
  <c r="E10" i="15" l="1"/>
  <c r="I10" i="15" s="1"/>
  <c r="E10" i="19"/>
  <c r="I10" i="19" s="1"/>
  <c r="E58" i="16"/>
  <c r="G58" i="16" s="1"/>
  <c r="K59" i="14"/>
  <c r="E59" i="16"/>
  <c r="G59" i="16" s="1"/>
  <c r="K60" i="14"/>
  <c r="E57" i="16"/>
  <c r="G57" i="16" s="1"/>
  <c r="K58" i="14"/>
  <c r="G12" i="15"/>
  <c r="K57" i="14"/>
  <c r="K56" i="14"/>
  <c r="G20" i="15" l="1"/>
  <c r="G20" i="19"/>
  <c r="E12" i="15"/>
  <c r="I12" i="15" s="1"/>
  <c r="G54" i="16" l="1"/>
  <c r="K7" i="15"/>
  <c r="K53" i="14" l="1"/>
  <c r="K52" i="14"/>
  <c r="H63" i="14" l="1"/>
  <c r="G47" i="16"/>
  <c r="G46" i="16"/>
  <c r="G45" i="16"/>
  <c r="K12" i="15"/>
  <c r="K10" i="15"/>
  <c r="I22" i="15"/>
  <c r="B24" i="15"/>
  <c r="B22" i="15"/>
  <c r="B20" i="15"/>
  <c r="B18" i="15"/>
  <c r="B16" i="15"/>
  <c r="B14" i="15"/>
  <c r="B12" i="15"/>
  <c r="K6" i="15"/>
  <c r="I6" i="15"/>
  <c r="E6" i="15"/>
  <c r="M73" i="14"/>
  <c r="K24" i="15" s="1"/>
  <c r="H73" i="14"/>
  <c r="K73" i="14"/>
  <c r="K20" i="15"/>
  <c r="K54" i="14"/>
  <c r="K48" i="14"/>
  <c r="K47" i="14"/>
  <c r="K46" i="14"/>
  <c r="H42" i="14"/>
  <c r="K18" i="15"/>
  <c r="K39" i="14"/>
  <c r="K38" i="14"/>
  <c r="K36" i="14"/>
  <c r="K35" i="14"/>
  <c r="K16" i="15"/>
  <c r="H32" i="14"/>
  <c r="K30" i="14"/>
  <c r="K29" i="14"/>
  <c r="K14" i="15"/>
  <c r="H26" i="14"/>
  <c r="E14" i="19" s="1"/>
  <c r="K16" i="14"/>
  <c r="M14" i="14"/>
  <c r="K12" i="14"/>
  <c r="K10" i="14"/>
  <c r="E24" i="15" l="1"/>
  <c r="E24" i="19"/>
  <c r="G16" i="15"/>
  <c r="G16" i="19"/>
  <c r="G18" i="15"/>
  <c r="G18" i="19"/>
  <c r="G24" i="15"/>
  <c r="G24" i="19"/>
  <c r="E18" i="15"/>
  <c r="E18" i="19"/>
  <c r="E16" i="15"/>
  <c r="E16" i="19"/>
  <c r="I16" i="19" s="1"/>
  <c r="I14" i="19"/>
  <c r="E20" i="15"/>
  <c r="I20" i="15" s="1"/>
  <c r="E20" i="19"/>
  <c r="I20" i="19" s="1"/>
  <c r="H75" i="14"/>
  <c r="G14" i="15"/>
  <c r="K14" i="14"/>
  <c r="K51" i="14"/>
  <c r="M75" i="14"/>
  <c r="K26" i="15" s="1"/>
  <c r="E14" i="15"/>
  <c r="K32" i="14"/>
  <c r="K42" i="14"/>
  <c r="E26" i="19" l="1"/>
  <c r="G26" i="19"/>
  <c r="I16" i="15"/>
  <c r="G26" i="15"/>
  <c r="I18" i="19"/>
  <c r="I24" i="19"/>
  <c r="I18" i="15"/>
  <c r="I24" i="15"/>
  <c r="I14" i="15"/>
  <c r="K63" i="14"/>
  <c r="K75" i="14" s="1"/>
  <c r="E26" i="15"/>
  <c r="I26" i="19" l="1"/>
  <c r="I26" i="15"/>
</calcChain>
</file>

<file path=xl/sharedStrings.xml><?xml version="1.0" encoding="utf-8"?>
<sst xmlns="http://schemas.openxmlformats.org/spreadsheetml/2006/main" count="294" uniqueCount="231">
  <si>
    <t>INSTRUCCIONES PARA EL PRESUPUESTO DE PLANIFICACIÓN (PB)</t>
  </si>
  <si>
    <t>A continuación se brinda los lineamientos técnicos financieros con el propósito de brindar una guía a la Organización con posibilidades de ser beneficiada con una Subvención para que alcance el mayor éxito dentro de su propuesta.</t>
  </si>
  <si>
    <r>
      <t xml:space="preserve">Nota: </t>
    </r>
    <r>
      <rPr>
        <sz val="10"/>
        <rFont val="Arial"/>
        <family val="2"/>
      </rPr>
      <t xml:space="preserve"> Si se utiliza una versión electrónica de este reporte, las cantidades y descripciones deben ser realizadas a las celda sombreadas. Otras celdas son para fines de cálculo.</t>
    </r>
  </si>
  <si>
    <t>SECCION POR LINEA</t>
  </si>
  <si>
    <t>Nombre de la Organización:</t>
  </si>
  <si>
    <t>ID No./NIT:</t>
  </si>
  <si>
    <t>Moneda:</t>
  </si>
  <si>
    <t>Nombre de la Subvención:</t>
  </si>
  <si>
    <t>Fecha Inicio Subvención:</t>
  </si>
  <si>
    <t>Fecha Finalización de la Subvención:</t>
  </si>
  <si>
    <t>PRESUPUESTO</t>
  </si>
  <si>
    <t>1. Salarios:</t>
  </si>
  <si>
    <t>Se detallan aquellas posiciones que se consideran como un costo directo para la donación, no se incluyen aquellos que se considerarán como Costos Compartidos o Costos Indirectos. El tipo de contrato es exclusivo para la donación y no se consideran como un servicio profesional, se perciben beneficios laborables.</t>
  </si>
  <si>
    <t>2. Beneficios Personal:</t>
  </si>
  <si>
    <t>Por el personal incluido en la línea 1. Salarios, debe realizarse el cálculo por beneficios laborales y de provisión de conformidad con las leyes de Colombia.</t>
  </si>
  <si>
    <t>3. Consultores:</t>
  </si>
  <si>
    <t>Detalle el nombre de todas las consultoría en que se incurrirán gastos durante el periodo de la donación. Estos valores incluyen el valor total de contrato. Las retenciones de lay se deducirán de este valor por lo que no debe haber valores adicionales fuera de los presupuestados.</t>
  </si>
  <si>
    <t>4. Equipo mayor a US$1,000:</t>
  </si>
  <si>
    <t>Detalle todos los mobiliarios y equipos cuyo valor individual esperado sea mayor a US$1,000 y menores de US$5.000</t>
  </si>
  <si>
    <t>5. Gastos de Viaje:</t>
  </si>
  <si>
    <t>Detalle todos los costos relacionados a la movilización del personal cuyas actividades se relacionen al 100% con las actividades de la donación. En caso contrario, deberán considerarse incluir como un costo compartido y documentarse adecuadamente por separado.</t>
  </si>
  <si>
    <t>6. Otros Costos Directos:</t>
  </si>
  <si>
    <t>Todos aquellos gastos que se consideran que serán utilizados en un 100% para la donación y son necesarios para el éxito de la misma. Si existen items que se esperan compartir considerarlos a que sean incluidos como costos compartidos o costos indirectos.</t>
  </si>
  <si>
    <t>7. Costos Indirectos:</t>
  </si>
  <si>
    <t xml:space="preserve">Ingrese aquellos costos que se incurren para propósitos comunes, tales como la depreciación o alquileres de locales y equipo, costos de operación, mantenimiento, gastos generales de administración, contabilidad, salarios de personal de gerencia y financiero cuyo costo puede ser aplicado sobre bases de distribución comprobables.
No deberán exceder del 10% del total de todos los costos directos (salarios y beneficios personal contratado exclusivamente para el proyecto, suministros, útiles de oficina, gastos de viaje, consultores, etc.) pero sin incluir los costos de equipo, alquileres, becas. </t>
  </si>
  <si>
    <t>PRESUPUESTO DE COSTOS COMPARTIDOS</t>
  </si>
  <si>
    <t xml:space="preserve"> Los costos compartidos pueden ser en especie o efectivo, tiempo de personal, y/o equipo, aportes de otros donantes, instituciones locales o internacionales, organizaciones privadas o individuos; pero no podrá utilizarse como fondos de contrapartida aquellos provenientes del Gobierno de los Estados Unidos de América.
Las aportaciones en especie, por ejemplo, pueden ser los espacios para oficinas, equipos, tiempo del personal, servicios básicos, comunicaciones y otros costos; todos estos podrán ser contabilizados como costo compartido siempre y cuando se le pueda asignar y medir un valor justo y razonable de la  porción de tales costos dedicados al proyecto subvencionado. En el caso de  los servicios básicos se asignarán en forma proporcional entre el monto aprobado para la subvencion y el presupuesto global de la organización, La contabilizacion de estos costos se hará verificando a partir de los recibos oficialmente emitidos por las empresas de servicios básicos. 
El tiempo de personal de la organización que no es pagado por la subvencion tambien puede ser utilizado  como costo compartido; en este caso,  se calculan porcentajes del tiempo del personal de la organización  en base al numero de horas dedicadas  al proyecto subvencionado. Esas horas dedicadas al proyecto deberán registrarse en una hoja de tiempo mensual.</t>
  </si>
  <si>
    <t>Favor tomar nota de lo siguiente:
 La base utilizada para determinar el valor de los costos compartidos debe ser documentada, de tal forma que puedan ser revisadas y/o auditadas.
 Deben estar incluidos en el presupuesto final aprobado;
 Deben ser permitidos en el marco de los principios de costos aplicables;
 Deben ser necesarios y razonables para un eficiente y adecuado logro de los objetivos del proyecto.
 El porcentaje de costo compartido aprobado representa un compromiso financiero por parte del beneficiario que serán efectuados por escrito e incluidos dentro del acuerdo de donación final.</t>
  </si>
  <si>
    <t>RECOMENDACIONES</t>
  </si>
  <si>
    <t xml:space="preserve">Puede ser más sencillo por cálculo incluir los costos por alquiler, servicios públicos, servicios, materiales y útiles de oficina, mantenimiento como costos indirectos (10%), e incluir como costos directos los salarios de personal, si aplica, consultores y gastos de viaje y como costos compartidos, costos significativos como el porcentaje del alquiler del local. </t>
  </si>
  <si>
    <t>Organization Name:</t>
  </si>
  <si>
    <t>Grant Name:</t>
  </si>
  <si>
    <t>All those expenses that are considered to be used 100% for the grant and are necessary for the success of the grant. If there are items that are expected to be shared, consider them to be included as shared costs or indirect costs.</t>
  </si>
  <si>
    <t>PRESUPUESTO DE PLANIFICACIÓN</t>
  </si>
  <si>
    <t>Nombre Organización:</t>
  </si>
  <si>
    <t>Fecha Comienzo:</t>
  </si>
  <si>
    <t>NIT:</t>
  </si>
  <si>
    <t>Fecha Finalización:</t>
  </si>
  <si>
    <t>COP</t>
  </si>
  <si>
    <t>Nombre Donación:</t>
  </si>
  <si>
    <t>[adicionar columnas por mas años, si en necesario]</t>
  </si>
  <si>
    <t xml:space="preserve">Año 1  </t>
  </si>
  <si>
    <t>Total vida de Proyecto</t>
  </si>
  <si>
    <t>Contribution</t>
  </si>
  <si>
    <t>mm/dd/yy-mm/dd/yy</t>
  </si>
  <si>
    <t>1.</t>
  </si>
  <si>
    <t>SALARIOS</t>
  </si>
  <si>
    <t>Salario Mensual</t>
  </si>
  <si>
    <t># meses</t>
  </si>
  <si>
    <t>% tiempo</t>
  </si>
  <si>
    <t>Monto</t>
  </si>
  <si>
    <t>Amount</t>
  </si>
  <si>
    <t>1.1.</t>
  </si>
  <si>
    <t>1.2.</t>
  </si>
  <si>
    <t>Equipo soporte</t>
  </si>
  <si>
    <t>Subtotal Salarios</t>
  </si>
  <si>
    <t>2.</t>
  </si>
  <si>
    <t>BENEFICIOS DEL PERSONAL ( Carga prestacional Colombia)</t>
  </si>
  <si>
    <t>[%]</t>
  </si>
  <si>
    <t>2.1.</t>
  </si>
  <si>
    <t>2.2.</t>
  </si>
  <si>
    <t>Subtotal Beneficios</t>
  </si>
  <si>
    <t>3.</t>
  </si>
  <si>
    <t>CONSULTORES</t>
  </si>
  <si>
    <t># Días</t>
  </si>
  <si>
    <t>Subtotal Consultants</t>
  </si>
  <si>
    <t>4.</t>
  </si>
  <si>
    <t>EQUIPO MENOR &gt; 5.000</t>
  </si>
  <si>
    <t>Cantidad</t>
  </si>
  <si>
    <t>Costo Unitario</t>
  </si>
  <si>
    <t>Unidad</t>
  </si>
  <si>
    <t>Descripción del Item</t>
  </si>
  <si>
    <t>Subtotal Equipos</t>
  </si>
  <si>
    <t>5.</t>
  </si>
  <si>
    <t>GASTOS DE VIAJE-TRANSPORTE</t>
  </si>
  <si>
    <t>Transporte Local</t>
  </si>
  <si>
    <t>Gastos de Viaje Nacionales:</t>
  </si>
  <si>
    <t>LISTA POR CADA LOCALIDAD</t>
  </si>
  <si>
    <t>Tiquete</t>
  </si>
  <si>
    <t># DE DIAS POR CADA LOCALIDAD</t>
  </si>
  <si>
    <t>MONTO</t>
  </si>
  <si>
    <t>Alimentación</t>
  </si>
  <si>
    <t># DE VIAJES POR CADA DESTINO</t>
  </si>
  <si>
    <t>COSTO/VIAJE</t>
  </si>
  <si>
    <t>Transporte</t>
  </si>
  <si>
    <t>Imprevistos , Peajes</t>
  </si>
  <si>
    <t>Subtotal Gastos Viajes</t>
  </si>
  <si>
    <t>6.</t>
  </si>
  <si>
    <t>OTROS COSTOS DIRECTOS</t>
  </si>
  <si>
    <t>Gastos de Oficina</t>
  </si>
  <si>
    <t>Costo/Mes</t>
  </si>
  <si>
    <t>6.1</t>
  </si>
  <si>
    <t>Alquileres / Servicios Publicos</t>
  </si>
  <si>
    <t>Gastos de Comunicación / Impresiones</t>
  </si>
  <si>
    <t>6.3</t>
  </si>
  <si>
    <t>Materiales de oficina (&lt; US$1,000 equiv)</t>
  </si>
  <si>
    <t>6.4</t>
  </si>
  <si>
    <t>Comisiones y Gastos bancarios</t>
  </si>
  <si>
    <t>Talleres/Reuniones</t>
  </si>
  <si>
    <t>6.5</t>
  </si>
  <si>
    <t>Alquiler de salón</t>
  </si>
  <si>
    <t>6.6</t>
  </si>
  <si>
    <t>Refrigerios</t>
  </si>
  <si>
    <t>6.7</t>
  </si>
  <si>
    <t>Almuerzos</t>
  </si>
  <si>
    <t>6.8</t>
  </si>
  <si>
    <t>Papelería y material para talleres</t>
  </si>
  <si>
    <t>Servicios Especializados</t>
  </si>
  <si>
    <t>6.9</t>
  </si>
  <si>
    <t>6.10</t>
  </si>
  <si>
    <t>6.11</t>
  </si>
  <si>
    <t>6.12</t>
  </si>
  <si>
    <t>6.13</t>
  </si>
  <si>
    <t>6.14</t>
  </si>
  <si>
    <t>Subtotal ODCs</t>
  </si>
  <si>
    <t>7.</t>
  </si>
  <si>
    <t xml:space="preserve">COSTOS INDIRECTOS </t>
  </si>
  <si>
    <t>8.</t>
  </si>
  <si>
    <t>OTROS</t>
  </si>
  <si>
    <t>[Específico]</t>
  </si>
  <si>
    <t>Subtotal Otros</t>
  </si>
  <si>
    <t>TOTAL COSTOS DEL PROYECTO</t>
  </si>
  <si>
    <t>Name:</t>
  </si>
  <si>
    <t>Start Date:</t>
  </si>
  <si>
    <t>ID No.:</t>
  </si>
  <si>
    <t>End Date:</t>
  </si>
  <si>
    <t>Currency:</t>
  </si>
  <si>
    <t>[add columns for additional years as necessary]</t>
  </si>
  <si>
    <t>Project Year 1</t>
  </si>
  <si>
    <t>Life of Project</t>
  </si>
  <si>
    <t>SALARIES</t>
  </si>
  <si>
    <t xml:space="preserve"> -   </t>
  </si>
  <si>
    <t>CONSULTANTS</t>
  </si>
  <si>
    <t>EQUIPMENT</t>
  </si>
  <si>
    <t>TRAVEL/TRANSPORTATION</t>
  </si>
  <si>
    <t>OTHER DIRECT COSTS</t>
  </si>
  <si>
    <t>Rentals / Public Services</t>
  </si>
  <si>
    <t>Communication Expenses / Printing</t>
  </si>
  <si>
    <t>Office supplies (&lt; US$1,000 equiv)</t>
  </si>
  <si>
    <t>Bank fees and expenses</t>
  </si>
  <si>
    <t>Room rental</t>
  </si>
  <si>
    <t>Snacks</t>
  </si>
  <si>
    <t>Lunches</t>
  </si>
  <si>
    <t>Stationery and workshop supplies</t>
  </si>
  <si>
    <t>OTHER</t>
  </si>
  <si>
    <t>TOTAL PROJECT COSTS</t>
  </si>
  <si>
    <t>PRESUPUESTO RESUMIDO COP</t>
  </si>
  <si>
    <t>NIT</t>
  </si>
  <si>
    <t>FRINGE BENEFITS</t>
  </si>
  <si>
    <t>INDIRECT COST/G&amp;A</t>
  </si>
  <si>
    <t>(specify)</t>
  </si>
  <si>
    <t>PRESUPUESTO NARRATIVO DETALLADO POR CATEGORIA DE GASTO</t>
  </si>
  <si>
    <t>Nombre de la Organización</t>
  </si>
  <si>
    <t>Fecha Inicio:</t>
  </si>
  <si>
    <t>No. De Identificación</t>
  </si>
  <si>
    <t>Nombre de la Donación:</t>
  </si>
  <si>
    <t xml:space="preserve">I. PERSONAL </t>
  </si>
  <si>
    <t>Posición</t>
  </si>
  <si>
    <t>Nombre</t>
  </si>
  <si>
    <t>Expertis Técnico y Justificación</t>
  </si>
  <si>
    <t>Costo Compartido</t>
  </si>
  <si>
    <t>% Tiempo Asignado</t>
  </si>
  <si>
    <t>Ubicación</t>
  </si>
  <si>
    <t>Si</t>
  </si>
  <si>
    <t>No</t>
  </si>
  <si>
    <t>II. BENEFICIOS DEL PERSONAL</t>
  </si>
  <si>
    <t>III. CONSULTORES</t>
  </si>
  <si>
    <t>IV. EQUIPO MAYOR A USD$1000 Y MENOR A USD$5000</t>
  </si>
  <si>
    <t>V. GASTOS DE VIAJE - TRANSPORTE</t>
  </si>
  <si>
    <t>VI. OTROS COSTOS DIRECTOS</t>
  </si>
  <si>
    <t>Descripción</t>
  </si>
  <si>
    <t>% asignación</t>
  </si>
  <si>
    <t>Base Asignación</t>
  </si>
  <si>
    <t>Total Asignado</t>
  </si>
  <si>
    <t>Razón por la cual es aplicable</t>
  </si>
  <si>
    <t>GASTOS DE OFICINA</t>
  </si>
  <si>
    <t>TALLERES/REUNIONES</t>
  </si>
  <si>
    <t>INTERPRETACIONES/TRADUCCIONES</t>
  </si>
  <si>
    <t>VII. COSTOS INDIRECTOS</t>
  </si>
  <si>
    <t xml:space="preserve">VIII. OTROS </t>
  </si>
  <si>
    <r>
      <rPr>
        <b/>
        <sz val="10"/>
        <rFont val="Arial"/>
        <family val="2"/>
      </rPr>
      <t>Descripción:</t>
    </r>
    <r>
      <rPr>
        <sz val="10"/>
        <rFont val="Arial"/>
        <family val="2"/>
      </rPr>
      <t xml:space="preserve"> Describa aquellos costos que no encajen en las secciones descritas anteriormente.</t>
    </r>
  </si>
  <si>
    <t>Servicios Especializados en xxx</t>
  </si>
  <si>
    <t>DETAILED NARRATIVE BUDGET BY EXPENDITURE CATEGORY</t>
  </si>
  <si>
    <t>I. SALARIES</t>
  </si>
  <si>
    <r>
      <t xml:space="preserve">Description: </t>
    </r>
    <r>
      <rPr>
        <sz val="10"/>
        <rFont val="Arial"/>
        <family val="2"/>
      </rPr>
      <t xml:space="preserve">This section establishes the costs that will be allocated to the grant by the staff that will be directly involved in the activities, whether they are full time or part time. If they are part of the Organization's Shared Costs, you must indicate the estimated basis for establishing the approximate percentages of time the staff will be supporting the grant in order to quantify them. </t>
    </r>
  </si>
  <si>
    <r>
      <t xml:space="preserve">Important: </t>
    </r>
    <r>
      <rPr>
        <sz val="10"/>
        <rFont val="Arial"/>
        <family val="2"/>
      </rPr>
      <t>All personnel will be required to use Time Sheets on a monthly basis, stating the percentage of time applicable to the grant with the signature of the immediate supervisor.</t>
    </r>
  </si>
  <si>
    <t>Role</t>
  </si>
  <si>
    <t>Name</t>
  </si>
  <si>
    <t>Technical Expertise and Justification</t>
  </si>
  <si>
    <t>Cost Share</t>
  </si>
  <si>
    <t>Time Allocated</t>
  </si>
  <si>
    <t>Location</t>
  </si>
  <si>
    <t>Yes</t>
  </si>
  <si>
    <t>II. FRINGE BENEFITS</t>
  </si>
  <si>
    <t>III. CONSULTANTS</t>
  </si>
  <si>
    <r>
      <t xml:space="preserve">Description: </t>
    </r>
    <r>
      <rPr>
        <sz val="10"/>
        <rFont val="Arial"/>
        <family val="2"/>
      </rPr>
      <t>Describe the objectives and activities expected to be covered by the consultancies to be contracted:</t>
    </r>
  </si>
  <si>
    <t>IV. EQUIPMENT</t>
  </si>
  <si>
    <t>V. TRAVEL/TRANSPORTATION</t>
  </si>
  <si>
    <r>
      <t xml:space="preserve">Description: </t>
    </r>
    <r>
      <rPr>
        <sz val="10"/>
        <rFont val="Arial"/>
        <family val="2"/>
      </rPr>
      <t>Describe the objectives and activities expected to be covered by the travels to be contracted:</t>
    </r>
  </si>
  <si>
    <t>VI. OTHER DIRECT COSTS</t>
  </si>
  <si>
    <t>Description</t>
  </si>
  <si>
    <t>%    allocation</t>
  </si>
  <si>
    <t>Base Allocation</t>
  </si>
  <si>
    <t>Total Allocated</t>
  </si>
  <si>
    <t>Reason why it is applicable</t>
  </si>
  <si>
    <t>WORKSHOPS/MEETINGS</t>
  </si>
  <si>
    <t>VII. INDIRECT COSTS</t>
  </si>
  <si>
    <t>VIII. OTHERS</t>
  </si>
  <si>
    <t>Specialized services in XXX</t>
  </si>
  <si>
    <t>OFFICE EXPENSES</t>
  </si>
  <si>
    <t>SPECIALIZED SERVICES</t>
  </si>
  <si>
    <t>3.1.</t>
  </si>
  <si>
    <t>3.2.</t>
  </si>
  <si>
    <t>4.1.</t>
  </si>
  <si>
    <t>4.2.</t>
  </si>
  <si>
    <t>6.2</t>
  </si>
  <si>
    <t>SUMMARY BUDGET COP</t>
  </si>
  <si>
    <t>5.1.</t>
  </si>
  <si>
    <t>5.2.</t>
  </si>
  <si>
    <t>Subtotal Costos Indirectos</t>
  </si>
  <si>
    <r>
      <rPr>
        <b/>
        <sz val="10"/>
        <rFont val="Calibri"/>
        <family val="2"/>
        <scheme val="minor"/>
      </rPr>
      <t>Descripción:</t>
    </r>
    <r>
      <rPr>
        <sz val="10"/>
        <rFont val="Calibri"/>
        <family val="2"/>
        <scheme val="minor"/>
      </rPr>
      <t xml:space="preserve"> Se establecen en esta sección los costos que serán asignados a la subvención por el personal que estará directamente involucrado en las actividades, ya sean estos a tiempo completo o en forma parcial. Si forman parte de los Costos Compartidos por la Organización; debe indicar cuales son las bases estimadas para establecer los porcentajes de tiempo de asignación aproximados en que el personal brindará su apoyo a la subvención para poder cuantificarlos. </t>
    </r>
  </si>
  <si>
    <r>
      <t xml:space="preserve">Importante: </t>
    </r>
    <r>
      <rPr>
        <sz val="10"/>
        <rFont val="Calibri"/>
        <family val="2"/>
        <scheme val="minor"/>
      </rPr>
      <t>En todo el personal se requerirá la utilización de Hojas de Tiempo en forma mensual, donde se establezca el porcentaje de tiempo aplicable en la subvención con la firma del supervisor inmediato.</t>
    </r>
  </si>
  <si>
    <r>
      <rPr>
        <b/>
        <sz val="10"/>
        <rFont val="Calibri"/>
        <family val="2"/>
        <scheme val="minor"/>
      </rPr>
      <t>Descripción:</t>
    </r>
    <r>
      <rPr>
        <sz val="10"/>
        <rFont val="Calibri"/>
        <family val="2"/>
        <scheme val="minor"/>
      </rPr>
      <t xml:space="preserve"> Describa los objetivos y actividades que se esperan sean cubiertas por las consultorías a contratar:</t>
    </r>
  </si>
  <si>
    <r>
      <rPr>
        <b/>
        <sz val="10"/>
        <rFont val="Calibri"/>
        <family val="2"/>
        <scheme val="minor"/>
      </rPr>
      <t>Descripción:</t>
    </r>
    <r>
      <rPr>
        <sz val="10"/>
        <rFont val="Calibri"/>
        <family val="2"/>
        <scheme val="minor"/>
      </rPr>
      <t xml:space="preserve"> Describa las actividades que serán cubiertas con los viajes que se realicen.</t>
    </r>
  </si>
  <si>
    <r>
      <rPr>
        <b/>
        <sz val="10"/>
        <rFont val="Calibri"/>
        <family val="2"/>
        <scheme val="minor"/>
      </rPr>
      <t>Descripción:</t>
    </r>
    <r>
      <rPr>
        <sz val="10"/>
        <rFont val="Calibri"/>
        <family val="2"/>
        <scheme val="minor"/>
      </rPr>
      <t xml:space="preserve"> Describa aquellos costos que no encajen en las secciones descritas anteriormente.</t>
    </r>
  </si>
  <si>
    <t>Tasa Diaria</t>
  </si>
  <si>
    <t>Valor Mensual</t>
  </si>
  <si>
    <t xml:space="preserve">xxx 2023 a xxxx 2023          </t>
  </si>
  <si>
    <t>xxxx 2024 a xxxx 2024</t>
  </si>
  <si>
    <t>xxxxxxxx 2023 a xxxx 2024</t>
  </si>
  <si>
    <t>Año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</si>
</sst>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00.0000"/>
    <numFmt numFmtId="170" formatCode="[$-409]d\-mmm\-yy;@"/>
  </numFmts>
  <fonts count="44"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Calibri"/>
      <family val="2"/>
      <scheme val="minor"/>
    </font>
    <font>
      <b/>
      <sz val="10"/>
      <name val="Calibri"/>
      <family val="2"/>
      <scheme val="minor"/>
    </font>
    <font>
      <sz val="8"/>
      <color indexed="12"/>
      <name val="Calibri"/>
      <family val="2"/>
      <scheme val="minor"/>
    </font>
    <font>
      <sz val="8"/>
      <name val="Calibri"/>
      <family val="2"/>
      <scheme val="minor"/>
    </font>
    <font>
      <b/>
      <sz val="11"/>
      <name val="Calibri"/>
      <family val="2"/>
      <scheme val="minor"/>
    </font>
    <font>
      <sz val="11"/>
      <name val="Calibri"/>
      <family val="2"/>
      <scheme val="minor"/>
    </font>
    <font>
      <sz val="11"/>
      <color indexed="12"/>
      <name val="Calibri"/>
      <family val="2"/>
      <scheme val="minor"/>
    </font>
    <font>
      <b/>
      <sz val="14"/>
      <name val="Calibri"/>
      <family val="2"/>
      <scheme val="minor"/>
    </font>
    <font>
      <b/>
      <sz val="10"/>
      <name val="Arial"/>
      <family val="2"/>
    </font>
    <font>
      <b/>
      <u/>
      <sz val="10"/>
      <name val="Arial"/>
      <family val="2"/>
    </font>
    <font>
      <i/>
      <sz val="10"/>
      <name val="Arial"/>
      <family val="2"/>
    </font>
    <font>
      <b/>
      <sz val="8"/>
      <name val="Calibri"/>
      <family val="2"/>
      <scheme val="minor"/>
    </font>
    <font>
      <sz val="10"/>
      <name val="Arial"/>
      <family val="2"/>
    </font>
    <font>
      <sz val="10"/>
      <color rgb="FFFF0000"/>
      <name val="Calibri"/>
      <family val="2"/>
      <scheme val="minor"/>
    </font>
    <font>
      <sz val="10"/>
      <color rgb="FFFF0000"/>
      <name val="Arial"/>
      <family val="2"/>
    </font>
    <font>
      <sz val="8"/>
      <name val="Arial"/>
      <family val="2"/>
    </font>
    <font>
      <b/>
      <sz val="10"/>
      <color rgb="FF000000"/>
      <name val="Calibri"/>
      <family val="2"/>
      <scheme val="minor"/>
    </font>
    <font>
      <sz val="10"/>
      <color rgb="FF000000"/>
      <name val="Calibri"/>
      <family val="2"/>
      <scheme val="minor"/>
    </font>
    <font>
      <b/>
      <sz val="10"/>
      <color rgb="FFFF0000"/>
      <name val="Arial"/>
      <family val="2"/>
    </font>
    <font>
      <sz val="10"/>
      <color theme="1"/>
      <name val="Arial"/>
      <family val="2"/>
    </font>
    <font>
      <sz val="10"/>
      <color theme="1"/>
      <name val="Calibri"/>
      <family val="2"/>
      <scheme val="minor"/>
    </font>
    <font>
      <b/>
      <sz val="10"/>
      <color rgb="FFFF0000"/>
      <name val="Calibri"/>
      <family val="2"/>
      <scheme val="minor"/>
    </font>
    <font>
      <sz val="9"/>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5" fontId="1" fillId="0" borderId="0" applyFont="0" applyFill="0" applyBorder="0" applyAlignment="0" applyProtection="0"/>
    <xf numFmtId="165" fontId="2"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1"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1" fillId="0" borderId="0"/>
    <xf numFmtId="42" fontId="33" fillId="0" borderId="0" applyFont="0" applyFill="0" applyBorder="0" applyAlignment="0" applyProtection="0"/>
    <xf numFmtId="0" fontId="1" fillId="0" borderId="0"/>
  </cellStyleXfs>
  <cellXfs count="491">
    <xf numFmtId="0" fontId="0" fillId="0" borderId="0" xfId="0"/>
    <xf numFmtId="49" fontId="22" fillId="0" borderId="10" xfId="0" applyNumberFormat="1" applyFont="1" applyBorder="1" applyAlignment="1">
      <alignment horizontal="center" vertical="center"/>
    </xf>
    <xf numFmtId="0" fontId="22" fillId="0" borderId="11"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24" fillId="0" borderId="13" xfId="0" applyFont="1" applyBorder="1" applyAlignment="1">
      <alignment horizontal="center" vertical="center"/>
    </xf>
    <xf numFmtId="0" fontId="22" fillId="0" borderId="12" xfId="0" applyFont="1" applyBorder="1" applyAlignment="1">
      <alignment vertical="center"/>
    </xf>
    <xf numFmtId="0" fontId="21" fillId="0" borderId="0" xfId="0" applyFont="1" applyAlignment="1">
      <alignment vertical="center"/>
    </xf>
    <xf numFmtId="49" fontId="22" fillId="0" borderId="0" xfId="0" applyNumberFormat="1" applyFont="1" applyAlignment="1">
      <alignment horizontal="center" vertical="center"/>
    </xf>
    <xf numFmtId="166" fontId="21" fillId="0" borderId="0" xfId="28" applyNumberFormat="1" applyFont="1" applyAlignment="1">
      <alignment vertical="center"/>
    </xf>
    <xf numFmtId="166" fontId="21" fillId="0" borderId="0" xfId="28" applyNumberFormat="1" applyFont="1" applyBorder="1" applyAlignment="1">
      <alignment vertical="center"/>
    </xf>
    <xf numFmtId="0" fontId="26" fillId="0" borderId="0" xfId="41" applyFont="1" applyAlignment="1">
      <alignment vertical="center"/>
    </xf>
    <xf numFmtId="0" fontId="27" fillId="0" borderId="0" xfId="41" applyFont="1" applyAlignment="1">
      <alignment vertical="center"/>
    </xf>
    <xf numFmtId="49" fontId="25" fillId="0" borderId="0" xfId="41" applyNumberFormat="1" applyFont="1" applyAlignment="1">
      <alignment vertical="center" wrapText="1"/>
    </xf>
    <xf numFmtId="0" fontId="26" fillId="0" borderId="0" xfId="41" applyFont="1" applyAlignment="1">
      <alignment vertical="center" wrapText="1"/>
    </xf>
    <xf numFmtId="0" fontId="25" fillId="0" borderId="19" xfId="41" applyFont="1" applyBorder="1" applyAlignment="1">
      <alignment horizontal="center" vertical="center" wrapText="1"/>
    </xf>
    <xf numFmtId="0" fontId="25" fillId="0" borderId="0" xfId="41" applyFont="1" applyAlignment="1">
      <alignment vertical="center"/>
    </xf>
    <xf numFmtId="0" fontId="26" fillId="0" borderId="0" xfId="41" applyFont="1" applyAlignment="1">
      <alignment horizontal="center" vertical="center"/>
    </xf>
    <xf numFmtId="0" fontId="26" fillId="0" borderId="18" xfId="41" applyFont="1" applyBorder="1" applyAlignment="1">
      <alignment horizontal="center" vertical="center"/>
    </xf>
    <xf numFmtId="49" fontId="25" fillId="0" borderId="10" xfId="41" applyNumberFormat="1" applyFont="1" applyBorder="1" applyAlignment="1">
      <alignment horizontal="center" vertical="center"/>
    </xf>
    <xf numFmtId="0" fontId="25" fillId="0" borderId="11" xfId="41" applyFont="1" applyBorder="1" applyAlignment="1">
      <alignment vertical="center"/>
    </xf>
    <xf numFmtId="0" fontId="26" fillId="0" borderId="11" xfId="41" applyFont="1" applyBorder="1" applyAlignment="1">
      <alignment vertical="center"/>
    </xf>
    <xf numFmtId="0" fontId="26" fillId="0" borderId="12" xfId="41" applyFont="1" applyBorder="1" applyAlignment="1">
      <alignment vertical="center"/>
    </xf>
    <xf numFmtId="49" fontId="25" fillId="0" borderId="0" xfId="41" applyNumberFormat="1" applyFont="1" applyAlignment="1">
      <alignment horizontal="center" vertical="center"/>
    </xf>
    <xf numFmtId="0" fontId="25" fillId="0" borderId="12" xfId="41" applyFont="1" applyBorder="1" applyAlignment="1">
      <alignment vertical="center"/>
    </xf>
    <xf numFmtId="166" fontId="26" fillId="0" borderId="13" xfId="28" applyNumberFormat="1" applyFont="1" applyBorder="1" applyAlignment="1">
      <alignment vertical="center"/>
    </xf>
    <xf numFmtId="166" fontId="26" fillId="0" borderId="0" xfId="28" applyNumberFormat="1" applyFont="1" applyBorder="1" applyAlignment="1">
      <alignment vertical="center"/>
    </xf>
    <xf numFmtId="166" fontId="26" fillId="0" borderId="0" xfId="28" applyNumberFormat="1" applyFont="1" applyAlignment="1">
      <alignment vertical="center"/>
    </xf>
    <xf numFmtId="166" fontId="25" fillId="0" borderId="13" xfId="28" applyNumberFormat="1" applyFont="1" applyBorder="1" applyAlignment="1">
      <alignment vertical="center"/>
    </xf>
    <xf numFmtId="166" fontId="25" fillId="0" borderId="0" xfId="28" applyNumberFormat="1" applyFont="1" applyBorder="1" applyAlignment="1">
      <alignment vertical="center"/>
    </xf>
    <xf numFmtId="165" fontId="26" fillId="0" borderId="0" xfId="28" applyFont="1" applyBorder="1" applyAlignment="1">
      <alignment horizontal="left" vertical="top"/>
    </xf>
    <xf numFmtId="49" fontId="22" fillId="0" borderId="29" xfId="0" applyNumberFormat="1"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xf>
    <xf numFmtId="0" fontId="22" fillId="0" borderId="19" xfId="0" applyFont="1" applyBorder="1" applyAlignment="1">
      <alignment horizontal="center" vertical="center" wrapText="1"/>
    </xf>
    <xf numFmtId="0" fontId="21" fillId="26" borderId="0" xfId="0" applyFont="1" applyFill="1" applyAlignment="1">
      <alignment horizontal="center" vertical="center"/>
    </xf>
    <xf numFmtId="0" fontId="24" fillId="0" borderId="13" xfId="0" applyFont="1" applyBorder="1" applyAlignment="1">
      <alignment horizontal="center" vertical="center" wrapText="1"/>
    </xf>
    <xf numFmtId="165" fontId="26" fillId="0" borderId="0" xfId="28" applyFont="1" applyBorder="1" applyAlignment="1">
      <alignment horizontal="right" vertical="top"/>
    </xf>
    <xf numFmtId="0" fontId="0" fillId="26" borderId="0" xfId="0" applyFill="1"/>
    <xf numFmtId="0" fontId="0" fillId="0" borderId="0" xfId="0" applyAlignment="1">
      <alignment horizontal="left" vertical="top" wrapText="1"/>
    </xf>
    <xf numFmtId="0" fontId="1" fillId="0" borderId="0" xfId="0" applyFont="1" applyAlignment="1">
      <alignment horizontal="left" vertical="center" wrapText="1"/>
    </xf>
    <xf numFmtId="9" fontId="1" fillId="0" borderId="0" xfId="44" applyFont="1" applyBorder="1" applyAlignment="1">
      <alignment vertical="center"/>
    </xf>
    <xf numFmtId="165" fontId="1" fillId="0" borderId="0" xfId="28" applyFont="1" applyBorder="1" applyAlignment="1">
      <alignment horizontal="center" vertical="center"/>
    </xf>
    <xf numFmtId="0" fontId="1" fillId="28" borderId="0" xfId="0" applyFont="1" applyFill="1" applyAlignment="1">
      <alignment horizontal="left" vertical="center" wrapText="1"/>
    </xf>
    <xf numFmtId="9" fontId="1" fillId="28" borderId="0" xfId="44" applyFont="1" applyFill="1" applyBorder="1" applyAlignment="1">
      <alignment vertical="center"/>
    </xf>
    <xf numFmtId="165" fontId="1" fillId="28" borderId="0" xfId="28" applyFont="1" applyFill="1" applyBorder="1" applyAlignment="1">
      <alignment horizontal="center" vertical="center"/>
    </xf>
    <xf numFmtId="0" fontId="0" fillId="0" borderId="37" xfId="0" applyBorder="1"/>
    <xf numFmtId="0" fontId="0" fillId="0" borderId="38" xfId="0" applyBorder="1"/>
    <xf numFmtId="0" fontId="25" fillId="0" borderId="37" xfId="41" applyFont="1" applyBorder="1" applyAlignment="1">
      <alignment horizontal="left" vertical="center"/>
    </xf>
    <xf numFmtId="0" fontId="25" fillId="0" borderId="0" xfId="41" applyFont="1" applyAlignment="1">
      <alignment horizontal="left" vertical="center"/>
    </xf>
    <xf numFmtId="0" fontId="0" fillId="28" borderId="0" xfId="0" applyFill="1"/>
    <xf numFmtId="0" fontId="0" fillId="28" borderId="38" xfId="0" applyFill="1" applyBorder="1"/>
    <xf numFmtId="0" fontId="0" fillId="0" borderId="37" xfId="0"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38" xfId="0" applyBorder="1" applyAlignment="1">
      <alignment wrapText="1"/>
    </xf>
    <xf numFmtId="0" fontId="29" fillId="28" borderId="37" xfId="0" applyFont="1" applyFill="1" applyBorder="1"/>
    <xf numFmtId="0" fontId="0" fillId="28" borderId="0" xfId="0" applyFill="1" applyAlignment="1">
      <alignment vertical="center"/>
    </xf>
    <xf numFmtId="0" fontId="0" fillId="28" borderId="0" xfId="0" applyFill="1" applyAlignment="1">
      <alignment horizontal="center"/>
    </xf>
    <xf numFmtId="0" fontId="1" fillId="0" borderId="37" xfId="0" applyFont="1" applyBorder="1" applyAlignment="1">
      <alignment horizontal="left" vertical="top" wrapText="1"/>
    </xf>
    <xf numFmtId="0" fontId="0" fillId="0" borderId="38" xfId="0" applyBorder="1" applyAlignment="1">
      <alignment horizontal="left" vertical="top" wrapText="1"/>
    </xf>
    <xf numFmtId="0" fontId="29" fillId="0" borderId="37" xfId="0" applyFont="1" applyBorder="1"/>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28" borderId="38" xfId="0" applyFont="1" applyFill="1" applyBorder="1" applyAlignment="1">
      <alignment horizontal="left" vertical="center" wrapText="1"/>
    </xf>
    <xf numFmtId="0" fontId="29" fillId="28" borderId="47" xfId="0" applyFont="1" applyFill="1" applyBorder="1"/>
    <xf numFmtId="0" fontId="0" fillId="28" borderId="48" xfId="0" applyFill="1" applyBorder="1" applyAlignment="1">
      <alignment vertical="center"/>
    </xf>
    <xf numFmtId="0" fontId="0" fillId="28" borderId="48" xfId="0" applyFill="1" applyBorder="1" applyAlignment="1">
      <alignment vertical="center" wrapText="1"/>
    </xf>
    <xf numFmtId="0" fontId="0" fillId="28" borderId="48" xfId="0" applyFill="1" applyBorder="1" applyAlignment="1">
      <alignment horizontal="center" wrapText="1"/>
    </xf>
    <xf numFmtId="0" fontId="0" fillId="28" borderId="49" xfId="0" applyFill="1" applyBorder="1" applyAlignment="1">
      <alignment wrapText="1"/>
    </xf>
    <xf numFmtId="9" fontId="1" fillId="0" borderId="13" xfId="44" applyFont="1" applyBorder="1" applyAlignment="1">
      <alignment vertical="center"/>
    </xf>
    <xf numFmtId="10" fontId="22" fillId="27" borderId="11" xfId="44" applyNumberFormat="1" applyFont="1" applyFill="1" applyBorder="1" applyAlignment="1">
      <alignment horizontal="center" vertical="center"/>
    </xf>
    <xf numFmtId="0" fontId="35" fillId="0" borderId="0" xfId="0" applyFont="1" applyAlignment="1">
      <alignment vertical="center"/>
    </xf>
    <xf numFmtId="0" fontId="21" fillId="0" borderId="15" xfId="0" applyFont="1" applyBorder="1" applyAlignment="1">
      <alignment vertical="center"/>
    </xf>
    <xf numFmtId="0" fontId="21" fillId="0" borderId="33" xfId="0" applyFont="1" applyBorder="1" applyAlignment="1">
      <alignment vertical="center"/>
    </xf>
    <xf numFmtId="0" fontId="21" fillId="26" borderId="0" xfId="0" applyFont="1" applyFill="1" applyAlignment="1">
      <alignment vertical="center"/>
    </xf>
    <xf numFmtId="0" fontId="22" fillId="26" borderId="0" xfId="0" applyFont="1" applyFill="1" applyAlignment="1">
      <alignment horizontal="left" vertical="center"/>
    </xf>
    <xf numFmtId="0" fontId="22" fillId="0" borderId="0" xfId="0" applyFont="1" applyAlignment="1">
      <alignment horizontal="left" vertical="center"/>
    </xf>
    <xf numFmtId="0" fontId="22" fillId="26" borderId="0" xfId="0" applyFont="1" applyFill="1" applyAlignment="1">
      <alignment vertical="center"/>
    </xf>
    <xf numFmtId="0" fontId="23" fillId="0" borderId="0" xfId="0" applyFont="1" applyAlignment="1">
      <alignment vertical="center"/>
    </xf>
    <xf numFmtId="0" fontId="21" fillId="27" borderId="17" xfId="0" applyFont="1" applyFill="1" applyBorder="1" applyAlignment="1">
      <alignment horizontal="center" vertical="center" wrapText="1"/>
    </xf>
    <xf numFmtId="0" fontId="21" fillId="27" borderId="17" xfId="0" applyFont="1" applyFill="1" applyBorder="1" applyAlignment="1">
      <alignment horizontal="center" vertical="center"/>
    </xf>
    <xf numFmtId="0" fontId="21" fillId="0" borderId="18" xfId="0" applyFont="1" applyBorder="1" applyAlignment="1">
      <alignment horizontal="center" vertical="center"/>
    </xf>
    <xf numFmtId="0" fontId="21" fillId="27" borderId="12" xfId="0" applyFont="1" applyFill="1" applyBorder="1" applyAlignment="1">
      <alignment vertical="center"/>
    </xf>
    <xf numFmtId="0" fontId="21" fillId="27" borderId="13" xfId="0" applyFont="1" applyFill="1" applyBorder="1" applyAlignment="1">
      <alignment vertical="center"/>
    </xf>
    <xf numFmtId="0" fontId="21" fillId="27" borderId="20" xfId="0" applyFont="1" applyFill="1" applyBorder="1" applyAlignment="1">
      <alignment vertical="center"/>
    </xf>
    <xf numFmtId="9" fontId="21" fillId="27" borderId="21" xfId="44" applyFont="1" applyFill="1" applyBorder="1" applyAlignment="1">
      <alignment vertical="center"/>
    </xf>
    <xf numFmtId="166" fontId="21" fillId="27" borderId="13" xfId="28" applyNumberFormat="1" applyFont="1" applyFill="1" applyBorder="1" applyAlignment="1">
      <alignment vertical="center"/>
    </xf>
    <xf numFmtId="166" fontId="21" fillId="0" borderId="13" xfId="28" applyNumberFormat="1" applyFont="1" applyBorder="1" applyAlignment="1">
      <alignment vertical="center"/>
    </xf>
    <xf numFmtId="0" fontId="34" fillId="26" borderId="0" xfId="0" applyFont="1" applyFill="1" applyAlignment="1">
      <alignment vertical="center" wrapText="1"/>
    </xf>
    <xf numFmtId="166" fontId="21" fillId="27" borderId="20" xfId="28" applyNumberFormat="1" applyFont="1" applyFill="1" applyBorder="1" applyAlignment="1">
      <alignment vertical="center"/>
    </xf>
    <xf numFmtId="0" fontId="22" fillId="0" borderId="14" xfId="0" applyFont="1" applyBorder="1" applyAlignment="1">
      <alignment vertical="center"/>
    </xf>
    <xf numFmtId="0" fontId="21" fillId="0" borderId="22" xfId="0" applyFont="1" applyBorder="1" applyAlignment="1">
      <alignment vertical="center"/>
    </xf>
    <xf numFmtId="0" fontId="21" fillId="0" borderId="20" xfId="0" applyFont="1" applyBorder="1" applyAlignment="1">
      <alignment vertical="center"/>
    </xf>
    <xf numFmtId="166" fontId="21" fillId="0" borderId="20" xfId="28" applyNumberFormat="1" applyFont="1" applyBorder="1" applyAlignment="1">
      <alignment vertical="center"/>
    </xf>
    <xf numFmtId="9" fontId="21" fillId="0" borderId="21" xfId="44" applyFont="1" applyBorder="1" applyAlignment="1">
      <alignment vertical="center"/>
    </xf>
    <xf numFmtId="49" fontId="22" fillId="25" borderId="23" xfId="0" applyNumberFormat="1" applyFont="1" applyFill="1" applyBorder="1" applyAlignment="1">
      <alignment horizontal="center" vertical="center"/>
    </xf>
    <xf numFmtId="0" fontId="22" fillId="25" borderId="0" xfId="0" applyFont="1" applyFill="1" applyAlignment="1">
      <alignment vertical="center"/>
    </xf>
    <xf numFmtId="0" fontId="21" fillId="25" borderId="0" xfId="0" applyFont="1" applyFill="1" applyAlignment="1">
      <alignment vertical="center"/>
    </xf>
    <xf numFmtId="166" fontId="21" fillId="25" borderId="23" xfId="28" applyNumberFormat="1" applyFont="1" applyFill="1" applyBorder="1" applyAlignment="1">
      <alignment vertical="center"/>
    </xf>
    <xf numFmtId="9" fontId="21" fillId="25" borderId="0" xfId="44" applyFont="1" applyFill="1" applyBorder="1" applyAlignment="1">
      <alignment vertical="center"/>
    </xf>
    <xf numFmtId="166" fontId="21" fillId="25" borderId="26" xfId="28" applyNumberFormat="1" applyFont="1" applyFill="1" applyBorder="1" applyAlignment="1">
      <alignment vertical="center"/>
    </xf>
    <xf numFmtId="166" fontId="21" fillId="25" borderId="0" xfId="28" applyNumberFormat="1" applyFont="1" applyFill="1" applyBorder="1" applyAlignment="1">
      <alignment vertical="center"/>
    </xf>
    <xf numFmtId="166" fontId="21" fillId="25" borderId="20" xfId="28" applyNumberFormat="1" applyFont="1" applyFill="1" applyBorder="1" applyAlignment="1">
      <alignment vertical="center"/>
    </xf>
    <xf numFmtId="0" fontId="21" fillId="0" borderId="14" xfId="0" applyFont="1" applyBorder="1" applyAlignment="1">
      <alignment vertical="center"/>
    </xf>
    <xf numFmtId="0" fontId="21" fillId="24" borderId="21" xfId="0" applyFont="1" applyFill="1" applyBorder="1" applyAlignment="1">
      <alignment vertical="center"/>
    </xf>
    <xf numFmtId="0" fontId="21" fillId="24" borderId="14" xfId="0" applyFont="1" applyFill="1" applyBorder="1" applyAlignment="1">
      <alignment vertical="center"/>
    </xf>
    <xf numFmtId="166" fontId="21" fillId="0" borderId="20" xfId="28" applyNumberFormat="1" applyFont="1" applyFill="1" applyBorder="1" applyAlignment="1">
      <alignment vertical="center"/>
    </xf>
    <xf numFmtId="42" fontId="21" fillId="27" borderId="20" xfId="49" applyFont="1" applyFill="1" applyBorder="1" applyAlignment="1">
      <alignment vertical="center"/>
    </xf>
    <xf numFmtId="0" fontId="34" fillId="26" borderId="0" xfId="0" applyFont="1" applyFill="1" applyAlignment="1">
      <alignment vertical="center"/>
    </xf>
    <xf numFmtId="166" fontId="21" fillId="0" borderId="14" xfId="28" applyNumberFormat="1" applyFont="1" applyBorder="1" applyAlignment="1">
      <alignment vertical="center"/>
    </xf>
    <xf numFmtId="0" fontId="21" fillId="27" borderId="22" xfId="0" applyFont="1" applyFill="1" applyBorder="1" applyAlignment="1">
      <alignment vertical="center"/>
    </xf>
    <xf numFmtId="166" fontId="21" fillId="0" borderId="13" xfId="28" applyNumberFormat="1" applyFont="1" applyFill="1" applyBorder="1" applyAlignment="1">
      <alignment vertical="center"/>
    </xf>
    <xf numFmtId="0" fontId="21" fillId="27" borderId="28" xfId="0" applyFont="1" applyFill="1" applyBorder="1" applyAlignment="1">
      <alignment vertical="center"/>
    </xf>
    <xf numFmtId="0" fontId="21" fillId="27" borderId="26" xfId="0" applyFont="1" applyFill="1" applyBorder="1" applyAlignment="1">
      <alignment vertical="center"/>
    </xf>
    <xf numFmtId="0" fontId="21" fillId="27" borderId="14" xfId="0" applyFont="1" applyFill="1" applyBorder="1" applyAlignment="1">
      <alignment vertical="center"/>
    </xf>
    <xf numFmtId="166" fontId="21" fillId="27" borderId="10" xfId="28" applyNumberFormat="1" applyFont="1" applyFill="1" applyBorder="1" applyAlignment="1">
      <alignment vertical="center"/>
    </xf>
    <xf numFmtId="0" fontId="21" fillId="27" borderId="16" xfId="0" applyFont="1" applyFill="1" applyBorder="1" applyAlignment="1">
      <alignment vertical="center"/>
    </xf>
    <xf numFmtId="0" fontId="21" fillId="27" borderId="30" xfId="0" applyFont="1" applyFill="1" applyBorder="1" applyAlignment="1">
      <alignment vertical="center"/>
    </xf>
    <xf numFmtId="166" fontId="21" fillId="27" borderId="31" xfId="28" applyNumberFormat="1" applyFont="1" applyFill="1" applyBorder="1" applyAlignment="1">
      <alignment vertical="center"/>
    </xf>
    <xf numFmtId="166" fontId="21" fillId="27" borderId="24" xfId="28" applyNumberFormat="1" applyFont="1" applyFill="1" applyBorder="1" applyAlignment="1">
      <alignment vertical="center"/>
    </xf>
    <xf numFmtId="49" fontId="21" fillId="25" borderId="23" xfId="0" applyNumberFormat="1" applyFont="1" applyFill="1" applyBorder="1" applyAlignment="1">
      <alignment horizontal="right" vertical="center"/>
    </xf>
    <xf numFmtId="49" fontId="21" fillId="25" borderId="0" xfId="0" applyNumberFormat="1" applyFont="1" applyFill="1" applyAlignment="1">
      <alignment horizontal="right" vertical="center"/>
    </xf>
    <xf numFmtId="0" fontId="21" fillId="25" borderId="28" xfId="0" applyFont="1" applyFill="1" applyBorder="1" applyAlignment="1">
      <alignment vertical="center"/>
    </xf>
    <xf numFmtId="0" fontId="38" fillId="27" borderId="12" xfId="0" applyFont="1" applyFill="1" applyBorder="1" applyAlignment="1">
      <alignment vertical="center"/>
    </xf>
    <xf numFmtId="0" fontId="38" fillId="27" borderId="13" xfId="0" applyFont="1" applyFill="1" applyBorder="1" applyAlignment="1">
      <alignment vertical="center"/>
    </xf>
    <xf numFmtId="0" fontId="21" fillId="27" borderId="13" xfId="0" applyFont="1" applyFill="1" applyBorder="1" applyAlignment="1">
      <alignment horizontal="center" vertical="center"/>
    </xf>
    <xf numFmtId="167" fontId="21" fillId="27" borderId="13" xfId="31" applyNumberFormat="1" applyFont="1" applyFill="1" applyBorder="1" applyAlignment="1">
      <alignment vertical="center"/>
    </xf>
    <xf numFmtId="0" fontId="38" fillId="27" borderId="11" xfId="0" applyFont="1" applyFill="1" applyBorder="1" applyAlignment="1">
      <alignment vertical="center"/>
    </xf>
    <xf numFmtId="167" fontId="34" fillId="27" borderId="13" xfId="31" applyNumberFormat="1" applyFont="1" applyFill="1" applyBorder="1" applyAlignment="1">
      <alignment vertical="center"/>
    </xf>
    <xf numFmtId="0" fontId="21" fillId="27" borderId="20" xfId="0" applyFont="1" applyFill="1" applyBorder="1" applyAlignment="1">
      <alignment horizontal="center" vertical="center"/>
    </xf>
    <xf numFmtId="167" fontId="21" fillId="27" borderId="20" xfId="31" applyNumberFormat="1" applyFont="1" applyFill="1" applyBorder="1" applyAlignment="1">
      <alignment vertical="center"/>
    </xf>
    <xf numFmtId="0" fontId="22" fillId="0" borderId="25" xfId="0" applyFont="1" applyBorder="1" applyAlignment="1">
      <alignment vertical="center"/>
    </xf>
    <xf numFmtId="0" fontId="21" fillId="27" borderId="25" xfId="0" applyFont="1" applyFill="1" applyBorder="1" applyAlignment="1">
      <alignment vertical="center"/>
    </xf>
    <xf numFmtId="0" fontId="21" fillId="27" borderId="24" xfId="0" applyFont="1" applyFill="1" applyBorder="1" applyAlignment="1">
      <alignment vertical="center"/>
    </xf>
    <xf numFmtId="166" fontId="21" fillId="27" borderId="30" xfId="28" applyNumberFormat="1" applyFont="1" applyFill="1" applyBorder="1" applyAlignment="1">
      <alignment vertical="center"/>
    </xf>
    <xf numFmtId="166" fontId="22" fillId="0" borderId="12" xfId="28" applyNumberFormat="1" applyFont="1" applyFill="1" applyBorder="1" applyAlignment="1">
      <alignment vertical="center"/>
    </xf>
    <xf numFmtId="166" fontId="22" fillId="0" borderId="13" xfId="28" applyNumberFormat="1" applyFont="1" applyFill="1" applyBorder="1" applyAlignment="1">
      <alignment vertical="center"/>
    </xf>
    <xf numFmtId="165" fontId="21" fillId="25" borderId="0" xfId="28" applyFont="1" applyFill="1" applyAlignment="1">
      <alignment vertical="center"/>
    </xf>
    <xf numFmtId="165" fontId="21" fillId="25" borderId="0" xfId="28" applyFont="1" applyFill="1" applyBorder="1" applyAlignment="1">
      <alignment vertical="center"/>
    </xf>
    <xf numFmtId="0" fontId="1" fillId="0" borderId="0" xfId="48" applyAlignment="1">
      <alignment vertical="center"/>
    </xf>
    <xf numFmtId="0" fontId="30" fillId="0" borderId="0" xfId="48" applyFont="1" applyAlignment="1">
      <alignment horizontal="left" vertical="center" wrapText="1"/>
    </xf>
    <xf numFmtId="0" fontId="1" fillId="0" borderId="0" xfId="48" applyAlignment="1">
      <alignment vertical="center" wrapText="1"/>
    </xf>
    <xf numFmtId="0" fontId="29" fillId="0" borderId="0" xfId="48" applyFont="1" applyAlignment="1">
      <alignment vertical="center" wrapText="1"/>
    </xf>
    <xf numFmtId="0" fontId="30" fillId="0" borderId="0" xfId="48" applyFont="1" applyAlignment="1">
      <alignment horizontal="left" vertical="center"/>
    </xf>
    <xf numFmtId="0" fontId="29" fillId="0" borderId="0" xfId="48" applyFont="1" applyAlignment="1">
      <alignment vertical="center"/>
    </xf>
    <xf numFmtId="0" fontId="31" fillId="0" borderId="0" xfId="48" applyFont="1" applyAlignment="1">
      <alignment vertical="center" wrapText="1"/>
    </xf>
    <xf numFmtId="0" fontId="1" fillId="0" borderId="0" xfId="48" applyAlignment="1">
      <alignment horizontal="left" vertical="center" wrapText="1"/>
    </xf>
    <xf numFmtId="17" fontId="29" fillId="0" borderId="0" xfId="48" applyNumberFormat="1" applyFont="1" applyAlignment="1">
      <alignment horizontal="left" vertical="center" wrapText="1"/>
    </xf>
    <xf numFmtId="164" fontId="21" fillId="27" borderId="13" xfId="31" applyFont="1" applyFill="1" applyBorder="1" applyAlignment="1">
      <alignment vertical="center"/>
    </xf>
    <xf numFmtId="0" fontId="25" fillId="0" borderId="0" xfId="41" applyFont="1" applyAlignment="1">
      <alignment vertical="center" wrapText="1"/>
    </xf>
    <xf numFmtId="0" fontId="26" fillId="0" borderId="17" xfId="41" quotePrefix="1" applyFont="1" applyBorder="1" applyAlignment="1">
      <alignment horizontal="center" vertical="center" wrapText="1"/>
    </xf>
    <xf numFmtId="0" fontId="26" fillId="0" borderId="0" xfId="41" applyFont="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vertical="center" wrapText="1"/>
    </xf>
    <xf numFmtId="9" fontId="1" fillId="26" borderId="13" xfId="0" applyNumberFormat="1" applyFont="1" applyFill="1" applyBorder="1" applyAlignment="1">
      <alignment horizontal="center" vertical="center" wrapText="1"/>
    </xf>
    <xf numFmtId="0" fontId="39" fillId="0" borderId="0" xfId="0" applyFont="1" applyAlignment="1">
      <alignment vertical="center" wrapText="1"/>
    </xf>
    <xf numFmtId="10" fontId="21" fillId="26" borderId="0" xfId="0" applyNumberFormat="1" applyFont="1" applyFill="1" applyAlignment="1">
      <alignment vertical="center"/>
    </xf>
    <xf numFmtId="9" fontId="21" fillId="26" borderId="0" xfId="0" applyNumberFormat="1" applyFont="1" applyFill="1" applyAlignment="1">
      <alignment vertical="center"/>
    </xf>
    <xf numFmtId="167" fontId="41" fillId="27" borderId="13" xfId="31" applyNumberFormat="1" applyFont="1" applyFill="1" applyBorder="1" applyAlignment="1">
      <alignment vertical="center"/>
    </xf>
    <xf numFmtId="166" fontId="41" fillId="0" borderId="13" xfId="28" applyNumberFormat="1" applyFont="1" applyBorder="1" applyAlignment="1">
      <alignment vertical="center"/>
    </xf>
    <xf numFmtId="0" fontId="41" fillId="26" borderId="0" xfId="0" applyFont="1" applyFill="1" applyAlignment="1">
      <alignment vertical="center"/>
    </xf>
    <xf numFmtId="0" fontId="26" fillId="0" borderId="57" xfId="41" quotePrefix="1" applyFont="1" applyBorder="1" applyAlignment="1">
      <alignment horizontal="center" vertical="center" wrapText="1"/>
    </xf>
    <xf numFmtId="10" fontId="21" fillId="27" borderId="11" xfId="44" applyNumberFormat="1" applyFont="1" applyFill="1" applyBorder="1" applyAlignment="1">
      <alignment vertical="center"/>
    </xf>
    <xf numFmtId="0" fontId="1" fillId="0" borderId="13" xfId="0" applyFont="1" applyBorder="1" applyAlignment="1">
      <alignment vertical="center" wrapText="1"/>
    </xf>
    <xf numFmtId="0" fontId="29" fillId="0" borderId="13" xfId="0" applyFont="1" applyBorder="1" applyAlignment="1">
      <alignment horizontal="center" vertical="center" wrapText="1"/>
    </xf>
    <xf numFmtId="0" fontId="29" fillId="0" borderId="13" xfId="0" applyFont="1" applyBorder="1" applyAlignment="1">
      <alignment horizontal="center" wrapText="1"/>
    </xf>
    <xf numFmtId="0" fontId="23" fillId="0" borderId="0" xfId="0" applyFont="1" applyAlignment="1"/>
    <xf numFmtId="0" fontId="21" fillId="0" borderId="0" xfId="41" applyFont="1" applyAlignment="1">
      <alignment vertical="center"/>
    </xf>
    <xf numFmtId="168" fontId="26" fillId="0" borderId="11" xfId="28" applyNumberFormat="1" applyFont="1" applyFill="1" applyBorder="1" applyAlignment="1">
      <alignment horizontal="center" vertical="center"/>
    </xf>
    <xf numFmtId="165" fontId="26" fillId="0" borderId="0" xfId="28" applyFont="1" applyFill="1" applyAlignment="1">
      <alignment horizontal="left" vertical="center"/>
    </xf>
    <xf numFmtId="165" fontId="26" fillId="0" borderId="0" xfId="28" applyFont="1" applyBorder="1" applyAlignment="1">
      <alignment horizontal="left" vertical="center"/>
    </xf>
    <xf numFmtId="14" fontId="26" fillId="0" borderId="0" xfId="28" applyNumberFormat="1" applyFont="1" applyBorder="1" applyAlignment="1">
      <alignment horizontal="center" vertical="center"/>
    </xf>
    <xf numFmtId="0" fontId="21" fillId="0" borderId="0" xfId="41" applyFont="1" applyAlignment="1">
      <alignment vertical="center" wrapText="1"/>
    </xf>
    <xf numFmtId="0" fontId="22" fillId="0" borderId="0" xfId="41" applyFont="1" applyAlignment="1">
      <alignment vertical="center"/>
    </xf>
    <xf numFmtId="165" fontId="32" fillId="0" borderId="15" xfId="28" applyFont="1" applyFill="1" applyBorder="1" applyAlignment="1">
      <alignment horizontal="center" vertical="center"/>
    </xf>
    <xf numFmtId="165" fontId="26" fillId="0" borderId="15" xfId="28" applyFont="1" applyFill="1" applyBorder="1" applyAlignment="1">
      <alignment vertical="center"/>
    </xf>
    <xf numFmtId="165" fontId="25" fillId="0" borderId="0" xfId="28" applyFont="1" applyBorder="1" applyAlignment="1">
      <alignment horizontal="left" vertical="center"/>
    </xf>
    <xf numFmtId="17" fontId="26" fillId="0" borderId="11" xfId="28" applyNumberFormat="1" applyFont="1" applyBorder="1" applyAlignment="1">
      <alignment horizontal="center" vertical="center"/>
    </xf>
    <xf numFmtId="14" fontId="26" fillId="0" borderId="11" xfId="28" applyNumberFormat="1" applyFont="1" applyBorder="1" applyAlignment="1">
      <alignment horizontal="center" vertical="center"/>
    </xf>
    <xf numFmtId="168" fontId="32" fillId="0" borderId="11" xfId="28" applyNumberFormat="1" applyFont="1" applyFill="1" applyBorder="1" applyAlignment="1">
      <alignment horizontal="center" vertical="center"/>
    </xf>
    <xf numFmtId="0" fontId="37" fillId="0" borderId="14" xfId="0" applyFont="1" applyBorder="1" applyAlignment="1">
      <alignment horizontal="center" vertical="center"/>
    </xf>
    <xf numFmtId="0" fontId="37" fillId="0" borderId="11" xfId="0" applyFont="1" applyBorder="1" applyAlignment="1">
      <alignment horizontal="center" vertical="center"/>
    </xf>
    <xf numFmtId="168" fontId="21" fillId="0" borderId="11" xfId="28" applyNumberFormat="1" applyFont="1" applyFill="1" applyBorder="1" applyAlignment="1">
      <alignment horizontal="center" vertical="center"/>
    </xf>
    <xf numFmtId="164" fontId="21" fillId="27" borderId="13" xfId="31" applyFont="1" applyFill="1" applyBorder="1" applyAlignment="1">
      <alignment horizontal="right" vertical="center"/>
    </xf>
    <xf numFmtId="164" fontId="21" fillId="27" borderId="20" xfId="31" applyFont="1" applyFill="1" applyBorder="1" applyAlignment="1">
      <alignment horizontal="right" vertical="center"/>
    </xf>
    <xf numFmtId="164" fontId="21" fillId="0" borderId="13" xfId="31" applyFont="1" applyBorder="1" applyAlignment="1">
      <alignment vertical="center"/>
    </xf>
    <xf numFmtId="164" fontId="21" fillId="0" borderId="20" xfId="31" applyFont="1" applyFill="1" applyBorder="1" applyAlignment="1">
      <alignment vertical="center"/>
    </xf>
    <xf numFmtId="164" fontId="21" fillId="0" borderId="20" xfId="31" applyFont="1" applyBorder="1" applyAlignment="1">
      <alignment vertical="center"/>
    </xf>
    <xf numFmtId="164" fontId="21" fillId="0" borderId="13" xfId="31" applyFont="1" applyFill="1" applyBorder="1" applyAlignment="1">
      <alignment vertical="center"/>
    </xf>
    <xf numFmtId="167" fontId="21" fillId="0" borderId="13" xfId="31" applyNumberFormat="1" applyFont="1" applyFill="1" applyBorder="1" applyAlignment="1">
      <alignment vertical="center"/>
    </xf>
    <xf numFmtId="0" fontId="24" fillId="0" borderId="12" xfId="0" applyFont="1" applyBorder="1" applyAlignment="1">
      <alignment horizontal="center" vertical="center"/>
    </xf>
    <xf numFmtId="0" fontId="21" fillId="27" borderId="10" xfId="0" applyFont="1" applyFill="1" applyBorder="1" applyAlignment="1">
      <alignment horizontal="center" vertical="center"/>
    </xf>
    <xf numFmtId="0" fontId="21" fillId="27" borderId="11" xfId="0" applyFont="1" applyFill="1" applyBorder="1" applyAlignment="1">
      <alignment vertical="center"/>
    </xf>
    <xf numFmtId="0" fontId="24" fillId="27" borderId="10" xfId="0" applyFont="1" applyFill="1" applyBorder="1" applyAlignment="1">
      <alignment horizontal="center" vertical="center"/>
    </xf>
    <xf numFmtId="49" fontId="22" fillId="26" borderId="0" xfId="0" applyNumberFormat="1" applyFont="1" applyFill="1" applyAlignment="1">
      <alignment horizontal="center" vertical="center"/>
    </xf>
    <xf numFmtId="0" fontId="22" fillId="26" borderId="15" xfId="0" applyFont="1" applyFill="1" applyBorder="1" applyAlignment="1">
      <alignment vertical="center"/>
    </xf>
    <xf numFmtId="167" fontId="21" fillId="26" borderId="0" xfId="31" applyNumberFormat="1" applyFont="1" applyFill="1" applyAlignment="1">
      <alignment vertical="center"/>
    </xf>
    <xf numFmtId="166" fontId="21" fillId="26" borderId="0" xfId="28" applyNumberFormat="1" applyFont="1" applyFill="1" applyAlignment="1">
      <alignment vertical="center"/>
    </xf>
    <xf numFmtId="166" fontId="21" fillId="26" borderId="0" xfId="28" applyNumberFormat="1" applyFont="1" applyFill="1" applyBorder="1" applyAlignment="1">
      <alignment vertical="center"/>
    </xf>
    <xf numFmtId="0" fontId="22" fillId="26" borderId="0" xfId="0" applyFont="1" applyFill="1" applyAlignment="1">
      <alignment horizontal="center" vertical="center" wrapText="1"/>
    </xf>
    <xf numFmtId="49" fontId="21" fillId="26" borderId="23" xfId="0" applyNumberFormat="1" applyFont="1" applyFill="1" applyBorder="1" applyAlignment="1">
      <alignment horizontal="right" vertical="center"/>
    </xf>
    <xf numFmtId="165" fontId="21" fillId="26" borderId="0" xfId="28" applyFont="1" applyFill="1" applyBorder="1" applyAlignment="1">
      <alignment vertical="center"/>
    </xf>
    <xf numFmtId="0" fontId="22" fillId="26" borderId="0" xfId="0" applyFont="1" applyFill="1" applyAlignment="1">
      <alignment horizontal="center" vertical="center"/>
    </xf>
    <xf numFmtId="170" fontId="21" fillId="27" borderId="13" xfId="0" applyNumberFormat="1" applyFont="1" applyFill="1" applyBorder="1" applyAlignment="1">
      <alignment horizontal="center" vertical="center"/>
    </xf>
    <xf numFmtId="165" fontId="21" fillId="26" borderId="0" xfId="28" applyFont="1" applyFill="1" applyAlignment="1">
      <alignment vertical="center"/>
    </xf>
    <xf numFmtId="49" fontId="22" fillId="26" borderId="21" xfId="0" applyNumberFormat="1" applyFont="1" applyFill="1" applyBorder="1" applyAlignment="1">
      <alignment horizontal="center" vertical="center"/>
    </xf>
    <xf numFmtId="0" fontId="22" fillId="26" borderId="14" xfId="0" applyFont="1" applyFill="1" applyBorder="1" applyAlignment="1">
      <alignment vertical="center"/>
    </xf>
    <xf numFmtId="166" fontId="21" fillId="26" borderId="14" xfId="28" applyNumberFormat="1" applyFont="1" applyFill="1" applyBorder="1" applyAlignment="1">
      <alignment vertical="center"/>
    </xf>
    <xf numFmtId="0" fontId="24" fillId="26" borderId="10" xfId="0" applyFont="1" applyFill="1" applyBorder="1" applyAlignment="1">
      <alignment horizontal="center" vertical="center" wrapText="1"/>
    </xf>
    <xf numFmtId="167" fontId="24" fillId="0" borderId="10" xfId="31" applyNumberFormat="1" applyFont="1" applyBorder="1" applyAlignment="1">
      <alignment horizontal="center" vertical="center"/>
    </xf>
    <xf numFmtId="167" fontId="24" fillId="0" borderId="13" xfId="31" applyNumberFormat="1" applyFont="1" applyBorder="1" applyAlignment="1">
      <alignment horizontal="center" vertical="center"/>
    </xf>
    <xf numFmtId="0" fontId="21" fillId="26" borderId="29" xfId="0" applyFont="1" applyFill="1" applyBorder="1" applyAlignment="1">
      <alignment vertical="center"/>
    </xf>
    <xf numFmtId="0" fontId="21" fillId="26" borderId="23" xfId="0" applyFont="1" applyFill="1" applyBorder="1" applyAlignment="1">
      <alignment vertical="center"/>
    </xf>
    <xf numFmtId="0" fontId="21" fillId="26" borderId="23" xfId="0" applyFont="1" applyFill="1" applyBorder="1" applyAlignment="1">
      <alignment horizontal="right" vertical="center"/>
    </xf>
    <xf numFmtId="0" fontId="21" fillId="26" borderId="0" xfId="0" applyFont="1" applyFill="1" applyAlignment="1">
      <alignment horizontal="right" vertical="center"/>
    </xf>
    <xf numFmtId="0" fontId="21" fillId="26" borderId="10" xfId="0" applyFont="1" applyFill="1" applyBorder="1" applyAlignment="1">
      <alignment vertical="center"/>
    </xf>
    <xf numFmtId="0" fontId="21" fillId="26" borderId="11" xfId="0" applyFont="1" applyFill="1" applyBorder="1" applyAlignment="1">
      <alignment vertical="center"/>
    </xf>
    <xf numFmtId="0" fontId="21" fillId="26" borderId="12" xfId="0" applyFont="1" applyFill="1" applyBorder="1" applyAlignment="1">
      <alignment vertical="center"/>
    </xf>
    <xf numFmtId="49" fontId="22" fillId="26" borderId="0" xfId="0" applyNumberFormat="1" applyFont="1" applyFill="1" applyBorder="1" applyAlignment="1">
      <alignment horizontal="center" vertical="center"/>
    </xf>
    <xf numFmtId="0" fontId="21" fillId="26" borderId="0" xfId="0" applyFont="1" applyFill="1" applyBorder="1" applyAlignment="1">
      <alignment vertical="center"/>
    </xf>
    <xf numFmtId="0" fontId="21" fillId="26" borderId="21" xfId="0" applyFont="1" applyFill="1" applyBorder="1" applyAlignment="1">
      <alignment vertical="center"/>
    </xf>
    <xf numFmtId="49" fontId="22" fillId="26" borderId="24" xfId="0" applyNumberFormat="1" applyFont="1" applyFill="1" applyBorder="1" applyAlignment="1">
      <alignment horizontal="center" vertical="center"/>
    </xf>
    <xf numFmtId="164" fontId="21" fillId="26" borderId="0" xfId="31" applyFont="1" applyFill="1" applyBorder="1" applyAlignment="1">
      <alignment vertical="center"/>
    </xf>
    <xf numFmtId="166" fontId="41" fillId="26" borderId="0" xfId="28" applyNumberFormat="1" applyFont="1" applyFill="1" applyBorder="1" applyAlignment="1">
      <alignment vertical="center"/>
    </xf>
    <xf numFmtId="0" fontId="24" fillId="0" borderId="20" xfId="0" applyFont="1" applyBorder="1" applyAlignment="1">
      <alignment horizontal="center" vertical="center"/>
    </xf>
    <xf numFmtId="170" fontId="21" fillId="27" borderId="20" xfId="0" applyNumberFormat="1" applyFont="1" applyFill="1" applyBorder="1" applyAlignment="1">
      <alignment horizontal="center" vertical="center"/>
    </xf>
    <xf numFmtId="0" fontId="22" fillId="26" borderId="11" xfId="0" applyFont="1" applyFill="1" applyBorder="1" applyAlignment="1">
      <alignment vertical="center"/>
    </xf>
    <xf numFmtId="165" fontId="26" fillId="26" borderId="0" xfId="28" applyFont="1" applyFill="1" applyBorder="1" applyAlignment="1">
      <alignment horizontal="left" vertical="center"/>
    </xf>
    <xf numFmtId="0" fontId="26" fillId="26" borderId="0" xfId="41" applyFont="1" applyFill="1" applyAlignment="1">
      <alignment vertical="center" wrapText="1"/>
    </xf>
    <xf numFmtId="0" fontId="26" fillId="26" borderId="0" xfId="41" applyFont="1" applyFill="1" applyAlignment="1">
      <alignment horizontal="center" vertical="center" wrapText="1"/>
    </xf>
    <xf numFmtId="0" fontId="26" fillId="26" borderId="0" xfId="41" applyFont="1" applyFill="1" applyAlignment="1">
      <alignment horizontal="center" vertical="center"/>
    </xf>
    <xf numFmtId="167" fontId="26" fillId="26" borderId="0" xfId="31" applyNumberFormat="1" applyFont="1" applyFill="1" applyBorder="1" applyAlignment="1">
      <alignment vertical="center"/>
    </xf>
    <xf numFmtId="167" fontId="26" fillId="26" borderId="13" xfId="31" applyNumberFormat="1" applyFont="1" applyFill="1" applyBorder="1" applyAlignment="1">
      <alignment vertical="center"/>
    </xf>
    <xf numFmtId="167" fontId="25" fillId="26" borderId="13" xfId="31" applyNumberFormat="1" applyFont="1" applyFill="1" applyBorder="1" applyAlignment="1">
      <alignment vertical="center"/>
    </xf>
    <xf numFmtId="0" fontId="21" fillId="26" borderId="0" xfId="41" applyFont="1" applyFill="1" applyAlignment="1">
      <alignment vertical="center"/>
    </xf>
    <xf numFmtId="167" fontId="25" fillId="26" borderId="0" xfId="31" applyNumberFormat="1" applyFont="1" applyFill="1" applyBorder="1" applyAlignment="1">
      <alignment vertical="center"/>
    </xf>
    <xf numFmtId="166" fontId="26" fillId="26" borderId="13" xfId="28" applyNumberFormat="1" applyFont="1" applyFill="1" applyBorder="1" applyAlignment="1">
      <alignment vertical="center"/>
    </xf>
    <xf numFmtId="166" fontId="26" fillId="26" borderId="0" xfId="28" applyNumberFormat="1" applyFont="1" applyFill="1" applyBorder="1" applyAlignment="1">
      <alignment vertical="center"/>
    </xf>
    <xf numFmtId="166" fontId="25" fillId="26" borderId="13" xfId="28" applyNumberFormat="1" applyFont="1" applyFill="1" applyBorder="1" applyAlignment="1">
      <alignment vertical="center"/>
    </xf>
    <xf numFmtId="165" fontId="26" fillId="26" borderId="0" xfId="28" applyFont="1" applyFill="1" applyBorder="1" applyAlignment="1">
      <alignment vertical="center"/>
    </xf>
    <xf numFmtId="165" fontId="26" fillId="26" borderId="0" xfId="28" applyFont="1" applyFill="1" applyAlignment="1">
      <alignment horizontal="left" vertical="center"/>
    </xf>
    <xf numFmtId="165" fontId="25" fillId="26" borderId="0" xfId="28" applyFont="1" applyFill="1" applyBorder="1" applyAlignment="1">
      <alignment horizontal="left" vertical="center"/>
    </xf>
    <xf numFmtId="17" fontId="26" fillId="26" borderId="14" xfId="28" applyNumberFormat="1" applyFont="1" applyFill="1" applyBorder="1" applyAlignment="1">
      <alignment horizontal="center" vertical="center"/>
    </xf>
    <xf numFmtId="17" fontId="26" fillId="26" borderId="11" xfId="28" applyNumberFormat="1" applyFont="1" applyFill="1" applyBorder="1" applyAlignment="1">
      <alignment horizontal="center" vertical="center"/>
    </xf>
    <xf numFmtId="14" fontId="26" fillId="26" borderId="0" xfId="28" applyNumberFormat="1" applyFont="1" applyFill="1" applyBorder="1" applyAlignment="1">
      <alignment horizontal="center" vertical="center"/>
    </xf>
    <xf numFmtId="165" fontId="32" fillId="26" borderId="0" xfId="28" applyFont="1" applyFill="1" applyBorder="1" applyAlignment="1">
      <alignment horizontal="center" vertical="center"/>
    </xf>
    <xf numFmtId="168" fontId="32" fillId="26" borderId="11" xfId="28" applyNumberFormat="1" applyFont="1" applyFill="1" applyBorder="1" applyAlignment="1">
      <alignment horizontal="center" vertical="center"/>
    </xf>
    <xf numFmtId="168" fontId="26" fillId="26" borderId="11" xfId="28" applyNumberFormat="1" applyFont="1" applyFill="1" applyBorder="1" applyAlignment="1">
      <alignment horizontal="center" vertical="center"/>
    </xf>
    <xf numFmtId="49" fontId="25" fillId="26" borderId="0" xfId="41" applyNumberFormat="1" applyFont="1" applyFill="1" applyAlignment="1">
      <alignment vertical="center" wrapText="1"/>
    </xf>
    <xf numFmtId="0" fontId="25" fillId="26" borderId="0" xfId="41" applyFont="1" applyFill="1" applyAlignment="1">
      <alignment vertical="center" wrapText="1"/>
    </xf>
    <xf numFmtId="0" fontId="26" fillId="26" borderId="0" xfId="41" applyFont="1" applyFill="1" applyAlignment="1">
      <alignment vertical="center"/>
    </xf>
    <xf numFmtId="0" fontId="25" fillId="26" borderId="0" xfId="41" applyFont="1" applyFill="1" applyAlignment="1">
      <alignment vertical="center"/>
    </xf>
    <xf numFmtId="49" fontId="25" fillId="26" borderId="10" xfId="41" applyNumberFormat="1" applyFont="1" applyFill="1" applyBorder="1" applyAlignment="1">
      <alignment horizontal="center" vertical="center"/>
    </xf>
    <xf numFmtId="0" fontId="25" fillId="26" borderId="11" xfId="41" applyFont="1" applyFill="1" applyBorder="1" applyAlignment="1">
      <alignment vertical="center"/>
    </xf>
    <xf numFmtId="0" fontId="26" fillId="26" borderId="11" xfId="41" applyFont="1" applyFill="1" applyBorder="1" applyAlignment="1">
      <alignment vertical="center"/>
    </xf>
    <xf numFmtId="0" fontId="26" fillId="26" borderId="12" xfId="41" applyFont="1" applyFill="1" applyBorder="1" applyAlignment="1">
      <alignment vertical="center"/>
    </xf>
    <xf numFmtId="49" fontId="25" fillId="26" borderId="0" xfId="41" applyNumberFormat="1" applyFont="1" applyFill="1" applyAlignment="1">
      <alignment horizontal="center" vertical="center"/>
    </xf>
    <xf numFmtId="0" fontId="25" fillId="26" borderId="12" xfId="41" applyFont="1" applyFill="1" applyBorder="1" applyAlignment="1">
      <alignment vertical="center"/>
    </xf>
    <xf numFmtId="167" fontId="26" fillId="26" borderId="0" xfId="31" applyNumberFormat="1" applyFont="1" applyFill="1" applyAlignment="1">
      <alignment vertical="center"/>
    </xf>
    <xf numFmtId="166" fontId="26" fillId="26" borderId="0" xfId="28" applyNumberFormat="1" applyFont="1" applyFill="1" applyAlignment="1">
      <alignment vertical="center"/>
    </xf>
    <xf numFmtId="0" fontId="21" fillId="26" borderId="0" xfId="41" applyFont="1" applyFill="1" applyAlignment="1">
      <alignment vertical="center" wrapText="1"/>
    </xf>
    <xf numFmtId="0" fontId="22" fillId="26" borderId="0" xfId="41" applyFont="1" applyFill="1" applyAlignment="1">
      <alignment vertical="center"/>
    </xf>
    <xf numFmtId="9" fontId="21" fillId="26" borderId="13" xfId="0" applyNumberFormat="1" applyFont="1" applyFill="1" applyBorder="1" applyAlignment="1">
      <alignment horizontal="center" vertical="center" wrapText="1"/>
    </xf>
    <xf numFmtId="0" fontId="21" fillId="0" borderId="37" xfId="0" applyFont="1" applyBorder="1" applyAlignment="1">
      <alignment vertical="center"/>
    </xf>
    <xf numFmtId="0" fontId="21" fillId="28" borderId="48" xfId="0" applyFont="1" applyFill="1" applyBorder="1" applyAlignment="1">
      <alignment vertical="center"/>
    </xf>
    <xf numFmtId="0" fontId="21" fillId="28" borderId="48" xfId="0" applyFont="1" applyFill="1" applyBorder="1" applyAlignment="1">
      <alignment vertical="center" wrapText="1"/>
    </xf>
    <xf numFmtId="0" fontId="22" fillId="0" borderId="13" xfId="0" applyFont="1" applyBorder="1" applyAlignment="1">
      <alignment horizontal="center" vertical="center" wrapText="1"/>
    </xf>
    <xf numFmtId="9" fontId="21" fillId="0" borderId="13" xfId="44" applyFont="1" applyBorder="1" applyAlignment="1">
      <alignment vertical="center"/>
    </xf>
    <xf numFmtId="9" fontId="21" fillId="28" borderId="0" xfId="44" applyFont="1" applyFill="1" applyBorder="1" applyAlignment="1">
      <alignment vertical="center"/>
    </xf>
    <xf numFmtId="165" fontId="21" fillId="28" borderId="0" xfId="28" applyFont="1" applyFill="1" applyBorder="1" applyAlignment="1">
      <alignment horizontal="center" vertical="center"/>
    </xf>
    <xf numFmtId="0" fontId="21" fillId="28" borderId="38" xfId="0" applyFont="1" applyFill="1" applyBorder="1" applyAlignment="1">
      <alignment horizontal="left" vertical="center" wrapText="1"/>
    </xf>
    <xf numFmtId="0" fontId="25" fillId="26" borderId="37" xfId="41" applyFont="1" applyFill="1" applyBorder="1" applyAlignment="1">
      <alignment horizontal="left" vertical="center"/>
    </xf>
    <xf numFmtId="0" fontId="25" fillId="26" borderId="0" xfId="41" applyFont="1" applyFill="1" applyBorder="1" applyAlignment="1">
      <alignment horizontal="left" vertical="center"/>
    </xf>
    <xf numFmtId="0" fontId="21" fillId="0" borderId="0" xfId="0" applyFont="1" applyBorder="1" applyAlignment="1">
      <alignment vertical="center"/>
    </xf>
    <xf numFmtId="0" fontId="21" fillId="28" borderId="0" xfId="0" applyFont="1" applyFill="1" applyBorder="1" applyAlignment="1">
      <alignment vertical="center"/>
    </xf>
    <xf numFmtId="0" fontId="21" fillId="28" borderId="0" xfId="0" applyFont="1" applyFill="1" applyBorder="1" applyAlignment="1">
      <alignment horizontal="left" vertical="center" wrapText="1"/>
    </xf>
    <xf numFmtId="0" fontId="21" fillId="26" borderId="13" xfId="0" applyFont="1" applyFill="1" applyBorder="1" applyAlignment="1">
      <alignment vertical="center" wrapText="1"/>
    </xf>
    <xf numFmtId="0" fontId="21" fillId="26" borderId="32" xfId="0" applyFont="1" applyFill="1" applyBorder="1" applyAlignment="1">
      <alignment horizontal="center" vertical="center" wrapText="1"/>
    </xf>
    <xf numFmtId="0" fontId="21" fillId="26" borderId="43" xfId="0" applyFont="1" applyFill="1" applyBorder="1" applyAlignment="1">
      <alignment vertical="center" wrapText="1"/>
    </xf>
    <xf numFmtId="0" fontId="21" fillId="26" borderId="0" xfId="0" applyFont="1" applyFill="1" applyAlignment="1">
      <alignment vertical="center" wrapText="1"/>
    </xf>
    <xf numFmtId="0" fontId="21" fillId="26" borderId="37" xfId="0" applyFont="1" applyFill="1" applyBorder="1" applyAlignment="1">
      <alignment vertical="center"/>
    </xf>
    <xf numFmtId="0" fontId="21" fillId="26" borderId="0" xfId="0" applyFont="1" applyFill="1" applyBorder="1" applyAlignment="1">
      <alignment vertical="center" wrapText="1"/>
    </xf>
    <xf numFmtId="0" fontId="21" fillId="26" borderId="51" xfId="0" applyFont="1" applyFill="1" applyBorder="1" applyAlignment="1">
      <alignment horizontal="left" vertical="center" wrapText="1"/>
    </xf>
    <xf numFmtId="0" fontId="21" fillId="26" borderId="52" xfId="0" applyFont="1" applyFill="1" applyBorder="1" applyAlignment="1">
      <alignment horizontal="center" vertical="center" wrapText="1"/>
    </xf>
    <xf numFmtId="0" fontId="21" fillId="26" borderId="53" xfId="0" applyFont="1" applyFill="1" applyBorder="1" applyAlignment="1">
      <alignment horizontal="center" vertical="center" wrapText="1"/>
    </xf>
    <xf numFmtId="0" fontId="21" fillId="26" borderId="51" xfId="0" applyFont="1" applyFill="1" applyBorder="1" applyAlignment="1">
      <alignment horizontal="center" vertical="center" wrapText="1"/>
    </xf>
    <xf numFmtId="0" fontId="21" fillId="26" borderId="52" xfId="0" applyFont="1" applyFill="1" applyBorder="1" applyAlignment="1">
      <alignment horizontal="left" vertical="center" wrapText="1"/>
    </xf>
    <xf numFmtId="0" fontId="21" fillId="26" borderId="53" xfId="0" applyFont="1" applyFill="1" applyBorder="1" applyAlignment="1">
      <alignment horizontal="left" vertical="center" wrapText="1"/>
    </xf>
    <xf numFmtId="0" fontId="42" fillId="26" borderId="0" xfId="0" applyFont="1" applyFill="1" applyAlignment="1">
      <alignment vertical="center" wrapText="1"/>
    </xf>
    <xf numFmtId="0" fontId="21" fillId="26" borderId="37" xfId="0" applyFont="1" applyFill="1" applyBorder="1" applyAlignment="1">
      <alignment horizontal="left" vertical="center" wrapText="1"/>
    </xf>
    <xf numFmtId="0" fontId="21" fillId="26" borderId="0" xfId="0" applyFont="1" applyFill="1" applyBorder="1" applyAlignment="1">
      <alignment horizontal="left" vertical="center" wrapText="1"/>
    </xf>
    <xf numFmtId="9" fontId="21" fillId="26" borderId="0" xfId="44" applyFont="1" applyFill="1" applyBorder="1" applyAlignment="1">
      <alignment vertical="center"/>
    </xf>
    <xf numFmtId="165" fontId="21" fillId="26" borderId="0" xfId="28" applyFont="1" applyFill="1" applyBorder="1" applyAlignment="1">
      <alignment horizontal="center" vertical="center"/>
    </xf>
    <xf numFmtId="0" fontId="21" fillId="26" borderId="38" xfId="0" applyFont="1" applyFill="1" applyBorder="1" applyAlignment="1">
      <alignment horizontal="left" vertical="center" wrapText="1"/>
    </xf>
    <xf numFmtId="0" fontId="21" fillId="26" borderId="38" xfId="0" applyFont="1" applyFill="1" applyBorder="1" applyAlignment="1">
      <alignment vertical="center"/>
    </xf>
    <xf numFmtId="165" fontId="25" fillId="26" borderId="0" xfId="28" applyFont="1" applyFill="1" applyBorder="1" applyAlignment="1">
      <alignment horizontal="right" vertical="center"/>
    </xf>
    <xf numFmtId="14" fontId="26" fillId="26" borderId="38" xfId="28" applyNumberFormat="1" applyFont="1" applyFill="1" applyBorder="1" applyAlignment="1">
      <alignment vertical="center"/>
    </xf>
    <xf numFmtId="0" fontId="21" fillId="28" borderId="38" xfId="0" applyFont="1" applyFill="1" applyBorder="1" applyAlignment="1">
      <alignment vertical="center"/>
    </xf>
    <xf numFmtId="0" fontId="22" fillId="26" borderId="13" xfId="0" applyFont="1" applyFill="1" applyBorder="1" applyAlignment="1">
      <alignment horizontal="center" vertical="center" wrapText="1"/>
    </xf>
    <xf numFmtId="0" fontId="21" fillId="26" borderId="38" xfId="0" applyFont="1" applyFill="1" applyBorder="1" applyAlignment="1">
      <alignment vertical="center" wrapText="1"/>
    </xf>
    <xf numFmtId="0" fontId="22" fillId="28" borderId="47" xfId="0" applyFont="1" applyFill="1" applyBorder="1" applyAlignment="1">
      <alignment vertical="center"/>
    </xf>
    <xf numFmtId="0" fontId="21" fillId="28" borderId="48" xfId="0" applyFont="1" applyFill="1" applyBorder="1" applyAlignment="1">
      <alignment horizontal="center" vertical="center" wrapText="1"/>
    </xf>
    <xf numFmtId="0" fontId="21" fillId="28" borderId="49" xfId="0" applyFont="1" applyFill="1" applyBorder="1" applyAlignment="1">
      <alignment vertical="center" wrapText="1"/>
    </xf>
    <xf numFmtId="0" fontId="22" fillId="28" borderId="37" xfId="0" applyFont="1" applyFill="1" applyBorder="1" applyAlignment="1">
      <alignment vertical="center"/>
    </xf>
    <xf numFmtId="0" fontId="21" fillId="28" borderId="0" xfId="0" applyFont="1" applyFill="1" applyBorder="1" applyAlignment="1">
      <alignment horizontal="center" vertical="center"/>
    </xf>
    <xf numFmtId="0" fontId="21" fillId="0" borderId="38" xfId="0" applyFont="1" applyBorder="1" applyAlignment="1">
      <alignment vertical="center"/>
    </xf>
    <xf numFmtId="168" fontId="43" fillId="26" borderId="11" xfId="28" applyNumberFormat="1" applyFont="1" applyFill="1" applyBorder="1" applyAlignment="1">
      <alignment horizontal="center" vertical="center"/>
    </xf>
    <xf numFmtId="0" fontId="22" fillId="0" borderId="55" xfId="0" applyFont="1" applyBorder="1" applyAlignment="1">
      <alignment horizontal="center" vertical="center" wrapText="1"/>
    </xf>
    <xf numFmtId="0" fontId="1" fillId="0" borderId="0" xfId="48" applyAlignment="1">
      <alignment horizontal="left" vertical="center" wrapText="1"/>
    </xf>
    <xf numFmtId="0" fontId="29" fillId="0" borderId="0" xfId="48" applyFont="1" applyAlignment="1">
      <alignment horizontal="center" vertical="center"/>
    </xf>
    <xf numFmtId="0" fontId="1" fillId="0" borderId="0" xfId="48" applyAlignment="1">
      <alignment horizontal="center" vertical="center" wrapText="1"/>
    </xf>
    <xf numFmtId="0" fontId="29" fillId="0" borderId="0" xfId="48" applyFont="1" applyAlignment="1">
      <alignment horizontal="center" vertical="center" wrapText="1"/>
    </xf>
    <xf numFmtId="0" fontId="41" fillId="26" borderId="23" xfId="0" applyFont="1" applyFill="1" applyBorder="1" applyAlignment="1">
      <alignment horizontal="left" vertical="center" wrapText="1"/>
    </xf>
    <xf numFmtId="49" fontId="22" fillId="26" borderId="0" xfId="0" applyNumberFormat="1" applyFont="1" applyFill="1" applyAlignment="1">
      <alignment horizontal="left" vertical="center"/>
    </xf>
    <xf numFmtId="0" fontId="22" fillId="27" borderId="59" xfId="0" applyFont="1" applyFill="1" applyBorder="1" applyAlignment="1">
      <alignment horizontal="center" vertical="center"/>
    </xf>
    <xf numFmtId="0" fontId="22" fillId="27" borderId="35" xfId="0" applyFont="1" applyFill="1" applyBorder="1" applyAlignment="1">
      <alignment horizontal="center" vertical="center"/>
    </xf>
    <xf numFmtId="0" fontId="22" fillId="27" borderId="60" xfId="0" applyFont="1" applyFill="1" applyBorder="1" applyAlignment="1">
      <alignment horizontal="center" vertical="center"/>
    </xf>
    <xf numFmtId="0" fontId="21" fillId="27" borderId="13" xfId="0" applyFont="1" applyFill="1" applyBorder="1" applyAlignment="1">
      <alignment horizontal="center" vertical="center"/>
    </xf>
    <xf numFmtId="0" fontId="21" fillId="27" borderId="11" xfId="0" applyFont="1" applyFill="1" applyBorder="1" applyAlignment="1">
      <alignment horizontal="left" vertical="center"/>
    </xf>
    <xf numFmtId="0" fontId="21" fillId="27" borderId="12" xfId="0" applyFont="1" applyFill="1" applyBorder="1" applyAlignment="1">
      <alignment horizontal="left"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26" borderId="11" xfId="0" applyFont="1" applyFill="1" applyBorder="1" applyAlignment="1">
      <alignment horizontal="center" vertical="center" wrapText="1"/>
    </xf>
    <xf numFmtId="0" fontId="24" fillId="26" borderId="12" xfId="0" applyFont="1" applyFill="1" applyBorder="1" applyAlignment="1">
      <alignment horizontal="center" vertical="center" wrapText="1"/>
    </xf>
    <xf numFmtId="0" fontId="21" fillId="27" borderId="10" xfId="0" applyFont="1" applyFill="1" applyBorder="1" applyAlignment="1">
      <alignment horizontal="center" vertical="center"/>
    </xf>
    <xf numFmtId="0" fontId="21" fillId="27" borderId="11" xfId="0" applyFont="1" applyFill="1" applyBorder="1" applyAlignment="1">
      <alignment vertical="center"/>
    </xf>
    <xf numFmtId="0" fontId="21" fillId="27" borderId="11" xfId="0" applyFont="1" applyFill="1" applyBorder="1" applyAlignment="1">
      <alignment horizontal="left" vertical="center" wrapText="1"/>
    </xf>
    <xf numFmtId="0" fontId="21" fillId="27" borderId="12" xfId="0" applyFont="1" applyFill="1" applyBorder="1" applyAlignment="1">
      <alignment horizontal="left" vertical="center" wrapText="1"/>
    </xf>
    <xf numFmtId="0" fontId="24" fillId="27" borderId="10" xfId="0" applyFont="1" applyFill="1" applyBorder="1" applyAlignment="1">
      <alignment horizontal="center" vertical="center"/>
    </xf>
    <xf numFmtId="0" fontId="24" fillId="27" borderId="11" xfId="0" applyFont="1" applyFill="1" applyBorder="1" applyAlignment="1">
      <alignment vertical="center"/>
    </xf>
    <xf numFmtId="49" fontId="28" fillId="0" borderId="55" xfId="41" applyNumberFormat="1" applyFont="1" applyBorder="1" applyAlignment="1">
      <alignment horizontal="center" vertical="center"/>
    </xf>
    <xf numFmtId="49" fontId="28" fillId="0" borderId="58" xfId="41" applyNumberFormat="1" applyFont="1" applyBorder="1" applyAlignment="1">
      <alignment horizontal="center" vertical="center"/>
    </xf>
    <xf numFmtId="49" fontId="28" fillId="0" borderId="56" xfId="41" applyNumberFormat="1"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0" fontId="24" fillId="27" borderId="10" xfId="0" applyFont="1" applyFill="1" applyBorder="1" applyAlignment="1">
      <alignment horizontal="center" vertical="center" wrapText="1"/>
    </xf>
    <xf numFmtId="0" fontId="24" fillId="27" borderId="12" xfId="0" applyFont="1" applyFill="1" applyBorder="1" applyAlignment="1">
      <alignment vertical="center" wrapText="1"/>
    </xf>
    <xf numFmtId="0" fontId="25" fillId="26" borderId="10" xfId="41" applyFont="1" applyFill="1" applyBorder="1" applyAlignment="1">
      <alignment horizontal="center" vertical="center"/>
    </xf>
    <xf numFmtId="0" fontId="25" fillId="26" borderId="11" xfId="41" applyFont="1" applyFill="1" applyBorder="1" applyAlignment="1">
      <alignment horizontal="center" vertical="center"/>
    </xf>
    <xf numFmtId="0" fontId="25" fillId="0" borderId="55" xfId="41" applyFont="1" applyBorder="1" applyAlignment="1">
      <alignment horizontal="center" vertical="center" wrapText="1"/>
    </xf>
    <xf numFmtId="0" fontId="25" fillId="0" borderId="58" xfId="41" applyFont="1" applyBorder="1" applyAlignment="1">
      <alignment horizontal="center" vertical="center" wrapText="1"/>
    </xf>
    <xf numFmtId="0" fontId="25" fillId="0" borderId="56" xfId="41" applyFont="1" applyBorder="1" applyAlignment="1">
      <alignment horizontal="center" vertical="center" wrapText="1"/>
    </xf>
    <xf numFmtId="0" fontId="25" fillId="0" borderId="10" xfId="41" applyFont="1" applyBorder="1" applyAlignment="1">
      <alignment horizontal="center" vertical="center"/>
    </xf>
    <xf numFmtId="0" fontId="25" fillId="0" borderId="11" xfId="41" applyFont="1" applyBorder="1" applyAlignment="1">
      <alignment horizontal="center" vertical="center"/>
    </xf>
    <xf numFmtId="49" fontId="28" fillId="0" borderId="14" xfId="41" applyNumberFormat="1" applyFont="1" applyBorder="1" applyAlignment="1">
      <alignment horizontal="center" vertical="center"/>
    </xf>
    <xf numFmtId="49" fontId="22" fillId="0" borderId="0" xfId="0" applyNumberFormat="1" applyFont="1" applyAlignment="1">
      <alignment horizontal="left" vertical="center"/>
    </xf>
    <xf numFmtId="49" fontId="28" fillId="26" borderId="55" xfId="41" applyNumberFormat="1" applyFont="1" applyFill="1" applyBorder="1" applyAlignment="1">
      <alignment horizontal="center" vertical="center"/>
    </xf>
    <xf numFmtId="49" fontId="28" fillId="26" borderId="58" xfId="41" applyNumberFormat="1" applyFont="1" applyFill="1" applyBorder="1" applyAlignment="1">
      <alignment horizontal="center" vertical="center"/>
    </xf>
    <xf numFmtId="49" fontId="28" fillId="26" borderId="56" xfId="41" applyNumberFormat="1" applyFont="1" applyFill="1" applyBorder="1" applyAlignment="1">
      <alignment horizontal="center" vertical="center"/>
    </xf>
    <xf numFmtId="165" fontId="32" fillId="26" borderId="14" xfId="28" applyFont="1" applyFill="1" applyBorder="1" applyAlignment="1">
      <alignment horizontal="center" vertical="center"/>
    </xf>
    <xf numFmtId="49" fontId="25" fillId="26" borderId="37" xfId="41" applyNumberFormat="1" applyFont="1" applyFill="1" applyBorder="1" applyAlignment="1">
      <alignment horizontal="left" vertical="center"/>
    </xf>
    <xf numFmtId="49" fontId="25" fillId="26" borderId="0" xfId="41" applyNumberFormat="1" applyFont="1" applyFill="1" applyBorder="1" applyAlignment="1">
      <alignment horizontal="left" vertical="center"/>
    </xf>
    <xf numFmtId="165" fontId="32" fillId="26" borderId="11" xfId="28" applyFont="1" applyFill="1" applyBorder="1" applyAlignment="1">
      <alignment horizontal="center" vertical="center"/>
    </xf>
    <xf numFmtId="165" fontId="26" fillId="26" borderId="14" xfId="28" applyFont="1" applyFill="1" applyBorder="1" applyAlignment="1">
      <alignment horizontal="left" vertical="center"/>
    </xf>
    <xf numFmtId="165" fontId="26" fillId="26" borderId="40" xfId="28" applyFont="1" applyFill="1" applyBorder="1" applyAlignment="1">
      <alignment horizontal="left" vertical="center"/>
    </xf>
    <xf numFmtId="0" fontId="21" fillId="26" borderId="37" xfId="0" applyFont="1" applyFill="1" applyBorder="1" applyAlignment="1">
      <alignment horizontal="center" vertical="center" wrapText="1"/>
    </xf>
    <xf numFmtId="0" fontId="21" fillId="26" borderId="0" xfId="0" applyFont="1" applyFill="1" applyBorder="1" applyAlignment="1">
      <alignment horizontal="center" vertical="center" wrapText="1"/>
    </xf>
    <xf numFmtId="0" fontId="21" fillId="26" borderId="38" xfId="0" applyFont="1" applyFill="1" applyBorder="1" applyAlignment="1">
      <alignment horizontal="center" vertical="center" wrapText="1"/>
    </xf>
    <xf numFmtId="0" fontId="21" fillId="26" borderId="54" xfId="0" applyFont="1" applyFill="1" applyBorder="1" applyAlignment="1">
      <alignment horizontal="left" vertical="center" wrapText="1"/>
    </xf>
    <xf numFmtId="0" fontId="21" fillId="26" borderId="14" xfId="0" applyFont="1" applyFill="1" applyBorder="1" applyAlignment="1">
      <alignment horizontal="left" vertical="center" wrapText="1"/>
    </xf>
    <xf numFmtId="0" fontId="21" fillId="26" borderId="40" xfId="0" applyFont="1" applyFill="1" applyBorder="1" applyAlignment="1">
      <alignment horizontal="left" vertical="center" wrapText="1"/>
    </xf>
    <xf numFmtId="0" fontId="21" fillId="26" borderId="41" xfId="0" applyFont="1" applyFill="1" applyBorder="1" applyAlignment="1">
      <alignment horizontal="left" vertical="center" wrapText="1"/>
    </xf>
    <xf numFmtId="0" fontId="21" fillId="26" borderId="13" xfId="0" applyFont="1" applyFill="1" applyBorder="1" applyAlignment="1">
      <alignment horizontal="left" vertical="center" wrapText="1"/>
    </xf>
    <xf numFmtId="0" fontId="21" fillId="26" borderId="13" xfId="0" applyFont="1" applyFill="1" applyBorder="1" applyAlignment="1">
      <alignment horizontal="center" vertical="center" wrapText="1"/>
    </xf>
    <xf numFmtId="9" fontId="21" fillId="26" borderId="13" xfId="0" applyNumberFormat="1" applyFont="1" applyFill="1" applyBorder="1" applyAlignment="1">
      <alignment horizontal="center" vertical="center" wrapText="1"/>
    </xf>
    <xf numFmtId="0" fontId="22" fillId="28" borderId="37" xfId="0" applyFont="1" applyFill="1" applyBorder="1" applyAlignment="1">
      <alignment horizontal="left" vertical="center"/>
    </xf>
    <xf numFmtId="0" fontId="22" fillId="28" borderId="0" xfId="0" applyFont="1" applyFill="1" applyBorder="1" applyAlignment="1">
      <alignment horizontal="left" vertical="center"/>
    </xf>
    <xf numFmtId="0" fontId="22" fillId="26" borderId="42" xfId="0" applyFont="1" applyFill="1" applyBorder="1" applyAlignment="1">
      <alignment horizontal="center" vertical="center"/>
    </xf>
    <xf numFmtId="0" fontId="21" fillId="26" borderId="42" xfId="0" applyFont="1" applyFill="1" applyBorder="1" applyAlignment="1">
      <alignment horizontal="center" vertical="center" wrapText="1"/>
    </xf>
    <xf numFmtId="0" fontId="22" fillId="26" borderId="37" xfId="0" applyFont="1" applyFill="1" applyBorder="1" applyAlignment="1">
      <alignment horizontal="center" vertical="center" wrapText="1"/>
    </xf>
    <xf numFmtId="0" fontId="22" fillId="26" borderId="0" xfId="0" applyFont="1" applyFill="1" applyBorder="1" applyAlignment="1">
      <alignment horizontal="center" vertical="center" wrapText="1"/>
    </xf>
    <xf numFmtId="0" fontId="22" fillId="26" borderId="38" xfId="0" applyFont="1" applyFill="1" applyBorder="1" applyAlignment="1">
      <alignment horizontal="center" vertical="center" wrapText="1"/>
    </xf>
    <xf numFmtId="0" fontId="22" fillId="26" borderId="4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27" xfId="0" applyFont="1" applyFill="1" applyBorder="1" applyAlignment="1">
      <alignment horizontal="center" vertical="center" wrapText="1"/>
    </xf>
    <xf numFmtId="0" fontId="22" fillId="26" borderId="20" xfId="0" applyFont="1" applyFill="1" applyBorder="1" applyAlignment="1">
      <alignment horizontal="center" vertical="center" wrapText="1"/>
    </xf>
    <xf numFmtId="0" fontId="21" fillId="26" borderId="44" xfId="0" applyFont="1" applyFill="1" applyBorder="1" applyAlignment="1">
      <alignment horizontal="left" vertical="center" wrapText="1"/>
    </xf>
    <xf numFmtId="0" fontId="21" fillId="26" borderId="12" xfId="0" applyFont="1" applyFill="1" applyBorder="1" applyAlignment="1">
      <alignment horizontal="left" vertical="center" wrapText="1"/>
    </xf>
    <xf numFmtId="0" fontId="22" fillId="0" borderId="41" xfId="0" applyFont="1" applyBorder="1" applyAlignment="1">
      <alignment horizontal="left" vertical="center" wrapText="1"/>
    </xf>
    <xf numFmtId="0" fontId="22" fillId="0" borderId="13" xfId="0" applyFont="1" applyBorder="1" applyAlignment="1">
      <alignment horizontal="left" vertical="center" wrapText="1"/>
    </xf>
    <xf numFmtId="165" fontId="21" fillId="0" borderId="13" xfId="28" applyFont="1" applyBorder="1" applyAlignment="1">
      <alignment horizontal="center" vertical="center"/>
    </xf>
    <xf numFmtId="0" fontId="21" fillId="0" borderId="13" xfId="0" applyFont="1" applyBorder="1" applyAlignment="1">
      <alignment horizontal="left" vertical="center" wrapText="1"/>
    </xf>
    <xf numFmtId="0" fontId="21" fillId="0" borderId="42" xfId="0" applyFont="1" applyBorder="1" applyAlignment="1">
      <alignment horizontal="left" vertical="center" wrapText="1"/>
    </xf>
    <xf numFmtId="0" fontId="21" fillId="0" borderId="41" xfId="0" applyFont="1" applyBorder="1" applyAlignment="1">
      <alignment horizontal="left" vertical="center" wrapText="1"/>
    </xf>
    <xf numFmtId="0" fontId="21" fillId="0" borderId="13" xfId="0" applyFont="1" applyBorder="1" applyAlignment="1">
      <alignment vertical="center" wrapText="1"/>
    </xf>
    <xf numFmtId="0" fontId="21" fillId="0" borderId="42" xfId="0" applyFont="1" applyBorder="1" applyAlignment="1">
      <alignment vertical="center" wrapText="1"/>
    </xf>
    <xf numFmtId="0" fontId="22" fillId="26" borderId="41" xfId="0" applyFont="1" applyFill="1" applyBorder="1" applyAlignment="1">
      <alignment horizontal="left" vertical="center"/>
    </xf>
    <xf numFmtId="0" fontId="22" fillId="26" borderId="13" xfId="0" applyFont="1" applyFill="1" applyBorder="1" applyAlignment="1">
      <alignment horizontal="left" vertical="center"/>
    </xf>
    <xf numFmtId="165" fontId="41" fillId="0" borderId="13" xfId="28" applyFont="1" applyBorder="1" applyAlignment="1">
      <alignment horizontal="center" vertical="center"/>
    </xf>
    <xf numFmtId="0" fontId="41" fillId="0" borderId="13" xfId="0" applyFont="1" applyBorder="1" applyAlignment="1">
      <alignment horizontal="left" vertical="center" wrapText="1"/>
    </xf>
    <xf numFmtId="0" fontId="41" fillId="0" borderId="42" xfId="0" applyFont="1" applyBorder="1" applyAlignment="1">
      <alignment horizontal="left" vertical="center" wrapText="1"/>
    </xf>
    <xf numFmtId="0" fontId="21" fillId="26" borderId="37" xfId="0" applyFont="1" applyFill="1" applyBorder="1" applyAlignment="1">
      <alignment horizontal="left" vertical="center" wrapText="1"/>
    </xf>
    <xf numFmtId="0" fontId="21" fillId="26" borderId="0" xfId="0" applyFont="1" applyFill="1" applyBorder="1" applyAlignment="1">
      <alignment horizontal="left" vertical="center" wrapText="1"/>
    </xf>
    <xf numFmtId="0" fontId="21" fillId="26" borderId="38" xfId="0" applyFont="1" applyFill="1" applyBorder="1" applyAlignment="1">
      <alignment horizontal="left" vertical="center" wrapText="1"/>
    </xf>
    <xf numFmtId="0" fontId="21" fillId="26" borderId="11" xfId="0" applyFont="1" applyFill="1" applyBorder="1" applyAlignment="1">
      <alignment horizontal="left" vertical="center" wrapText="1"/>
    </xf>
    <xf numFmtId="0" fontId="21" fillId="26" borderId="39" xfId="0" applyFont="1" applyFill="1" applyBorder="1" applyAlignment="1">
      <alignment horizontal="left" vertical="center" wrapText="1"/>
    </xf>
    <xf numFmtId="0" fontId="21" fillId="0" borderId="37" xfId="0" applyFont="1" applyBorder="1" applyAlignment="1">
      <alignment horizontal="left" vertical="center" wrapText="1"/>
    </xf>
    <xf numFmtId="0" fontId="21" fillId="0" borderId="0" xfId="0" applyFont="1" applyBorder="1" applyAlignment="1">
      <alignment horizontal="left" vertical="center" wrapText="1"/>
    </xf>
    <xf numFmtId="0" fontId="21" fillId="0" borderId="38" xfId="0" applyFont="1" applyBorder="1" applyAlignment="1">
      <alignment horizontal="left" vertical="center" wrapText="1"/>
    </xf>
    <xf numFmtId="0" fontId="22" fillId="0" borderId="44"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42" xfId="0" applyFont="1" applyBorder="1" applyAlignment="1">
      <alignment horizontal="center" vertical="center"/>
    </xf>
    <xf numFmtId="0" fontId="21" fillId="0" borderId="44"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26" borderId="41" xfId="0" applyFont="1" applyFill="1" applyBorder="1" applyAlignment="1">
      <alignment horizontal="left" vertical="center"/>
    </xf>
    <xf numFmtId="0" fontId="21" fillId="26" borderId="13" xfId="0" applyFont="1" applyFill="1" applyBorder="1" applyAlignment="1">
      <alignment horizontal="left" vertical="center"/>
    </xf>
    <xf numFmtId="0" fontId="21" fillId="26" borderId="45" xfId="0" applyFont="1" applyFill="1" applyBorder="1" applyAlignment="1">
      <alignment horizontal="left" vertical="center" wrapText="1"/>
    </xf>
    <xf numFmtId="0" fontId="21" fillId="26" borderId="25" xfId="0" applyFont="1" applyFill="1" applyBorder="1" applyAlignment="1">
      <alignment horizontal="left" vertical="center" wrapText="1"/>
    </xf>
    <xf numFmtId="0" fontId="21" fillId="26" borderId="46" xfId="0" applyFont="1" applyFill="1" applyBorder="1" applyAlignment="1">
      <alignment horizontal="left" vertical="center" wrapText="1"/>
    </xf>
    <xf numFmtId="14" fontId="26" fillId="26" borderId="14" xfId="28" applyNumberFormat="1" applyFont="1" applyFill="1" applyBorder="1" applyAlignment="1">
      <alignment horizontal="center" vertical="center"/>
    </xf>
    <xf numFmtId="14" fontId="26" fillId="26" borderId="11" xfId="28" applyNumberFormat="1" applyFont="1" applyFill="1" applyBorder="1" applyAlignment="1">
      <alignment horizontal="center" vertical="center"/>
    </xf>
    <xf numFmtId="49" fontId="28" fillId="0" borderId="34" xfId="41" applyNumberFormat="1" applyFont="1" applyBorder="1" applyAlignment="1">
      <alignment horizontal="center" vertical="center"/>
    </xf>
    <xf numFmtId="49" fontId="28" fillId="0" borderId="35" xfId="41" applyNumberFormat="1" applyFont="1" applyBorder="1" applyAlignment="1">
      <alignment horizontal="center" vertical="center"/>
    </xf>
    <xf numFmtId="49" fontId="28" fillId="0" borderId="36" xfId="41" applyNumberFormat="1" applyFont="1" applyBorder="1" applyAlignment="1">
      <alignment horizontal="center" vertical="center"/>
    </xf>
    <xf numFmtId="165" fontId="32" fillId="0" borderId="11" xfId="28" applyFont="1" applyFill="1" applyBorder="1" applyAlignment="1">
      <alignment horizontal="center" vertical="top"/>
    </xf>
    <xf numFmtId="14" fontId="26" fillId="0" borderId="11" xfId="28" applyNumberFormat="1" applyFont="1" applyBorder="1" applyAlignment="1">
      <alignment horizontal="center" vertical="top"/>
    </xf>
    <xf numFmtId="14" fontId="26" fillId="0" borderId="39" xfId="28" applyNumberFormat="1" applyFont="1" applyBorder="1" applyAlignment="1">
      <alignment horizontal="center" vertical="top"/>
    </xf>
    <xf numFmtId="49" fontId="25" fillId="0" borderId="37" xfId="41" applyNumberFormat="1" applyFont="1" applyBorder="1" applyAlignment="1">
      <alignment horizontal="left" vertical="center"/>
    </xf>
    <xf numFmtId="49" fontId="25" fillId="0" borderId="0" xfId="41" applyNumberFormat="1" applyFont="1" applyAlignment="1">
      <alignment horizontal="left" vertical="center"/>
    </xf>
    <xf numFmtId="165" fontId="26" fillId="0" borderId="14" xfId="28" applyFont="1" applyFill="1" applyBorder="1" applyAlignment="1">
      <alignment horizontal="left" vertical="top"/>
    </xf>
    <xf numFmtId="165" fontId="26" fillId="0" borderId="40" xfId="28" applyFont="1" applyFill="1" applyBorder="1" applyAlignment="1">
      <alignment horizontal="left" vertical="top"/>
    </xf>
    <xf numFmtId="0" fontId="29" fillId="28" borderId="37" xfId="0" applyFont="1" applyFill="1" applyBorder="1" applyAlignment="1">
      <alignment horizontal="left"/>
    </xf>
    <xf numFmtId="0" fontId="29" fillId="28" borderId="0" xfId="0" applyFont="1" applyFill="1" applyAlignment="1">
      <alignment horizontal="left"/>
    </xf>
    <xf numFmtId="0" fontId="29" fillId="0" borderId="37" xfId="0" applyFont="1" applyBorder="1" applyAlignment="1">
      <alignment horizontal="center" wrapText="1"/>
    </xf>
    <xf numFmtId="0" fontId="29" fillId="0" borderId="0" xfId="0" applyFont="1" applyAlignment="1">
      <alignment horizontal="center" wrapText="1"/>
    </xf>
    <xf numFmtId="0" fontId="29" fillId="0" borderId="38" xfId="0" applyFont="1" applyBorder="1" applyAlignment="1">
      <alignment horizontal="center" wrapText="1"/>
    </xf>
    <xf numFmtId="0" fontId="29" fillId="0" borderId="41"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3" xfId="0" applyFont="1" applyBorder="1" applyAlignment="1">
      <alignment horizontal="center" wrapText="1"/>
    </xf>
    <xf numFmtId="0" fontId="29" fillId="0" borderId="27" xfId="0" applyFont="1" applyBorder="1" applyAlignment="1">
      <alignment horizontal="center" wrapText="1"/>
    </xf>
    <xf numFmtId="0" fontId="29" fillId="0" borderId="20" xfId="0" applyFont="1" applyBorder="1" applyAlignment="1">
      <alignment horizontal="center" wrapText="1"/>
    </xf>
    <xf numFmtId="0" fontId="29" fillId="0" borderId="42" xfId="0" applyFont="1" applyBorder="1" applyAlignment="1">
      <alignment horizontal="center" vertical="center"/>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37" xfId="0" applyFont="1" applyBorder="1" applyAlignment="1">
      <alignment horizontal="left" wrapText="1"/>
    </xf>
    <xf numFmtId="0" fontId="0" fillId="0" borderId="0" xfId="0" applyAlignment="1">
      <alignment horizontal="left" wrapText="1"/>
    </xf>
    <xf numFmtId="0" fontId="0" fillId="0" borderId="38" xfId="0" applyBorder="1" applyAlignment="1">
      <alignment horizontal="left" wrapText="1"/>
    </xf>
    <xf numFmtId="0" fontId="29" fillId="0" borderId="44"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0" fillId="0" borderId="13" xfId="0" applyBorder="1" applyAlignment="1">
      <alignment horizontal="center" wrapText="1"/>
    </xf>
    <xf numFmtId="0" fontId="35" fillId="0" borderId="54" xfId="0" applyFont="1" applyBorder="1" applyAlignment="1">
      <alignment horizontal="left" vertical="center" wrapText="1"/>
    </xf>
    <xf numFmtId="0" fontId="35" fillId="0" borderId="14" xfId="0" applyFont="1" applyBorder="1" applyAlignment="1">
      <alignment horizontal="left" vertical="center" wrapText="1"/>
    </xf>
    <xf numFmtId="0" fontId="35" fillId="0" borderId="40" xfId="0" applyFont="1" applyBorder="1" applyAlignment="1">
      <alignment horizontal="left" vertical="center" wrapText="1"/>
    </xf>
    <xf numFmtId="0" fontId="1" fillId="0" borderId="44" xfId="0" applyFont="1" applyBorder="1" applyAlignment="1">
      <alignment horizontal="left" vertical="top" wrapText="1"/>
    </xf>
    <xf numFmtId="0" fontId="0" fillId="0" borderId="11" xfId="0" applyBorder="1" applyAlignment="1">
      <alignment horizontal="left" vertical="top" wrapText="1"/>
    </xf>
    <xf numFmtId="0" fontId="0" fillId="0" borderId="39" xfId="0" applyBorder="1" applyAlignment="1">
      <alignment horizontal="left" vertical="top" wrapText="1"/>
    </xf>
    <xf numFmtId="0" fontId="1" fillId="0" borderId="13" xfId="0" applyFont="1" applyBorder="1" applyAlignment="1">
      <alignment horizontal="left" vertical="center" wrapText="1"/>
    </xf>
    <xf numFmtId="0" fontId="0" fillId="0" borderId="13" xfId="0" applyBorder="1" applyAlignment="1">
      <alignment horizontal="left" vertical="center" wrapText="1"/>
    </xf>
    <xf numFmtId="9" fontId="0" fillId="0" borderId="13" xfId="0" applyNumberFormat="1" applyBorder="1" applyAlignment="1">
      <alignment horizontal="center" wrapText="1"/>
    </xf>
    <xf numFmtId="0" fontId="1" fillId="0" borderId="44" xfId="0" applyFont="1" applyBorder="1" applyAlignment="1">
      <alignment horizontal="left" vertical="center" wrapText="1"/>
    </xf>
    <xf numFmtId="0" fontId="0" fillId="0" borderId="11" xfId="0" applyBorder="1" applyAlignment="1">
      <alignment horizontal="left" vertical="center" wrapText="1"/>
    </xf>
    <xf numFmtId="0" fontId="0" fillId="0" borderId="39" xfId="0" applyBorder="1" applyAlignment="1">
      <alignment horizontal="left" vertical="center" wrapText="1"/>
    </xf>
    <xf numFmtId="0" fontId="1" fillId="0" borderId="41" xfId="0" applyFont="1" applyBorder="1" applyAlignment="1">
      <alignment horizontal="left" vertical="center" wrapText="1"/>
    </xf>
    <xf numFmtId="165" fontId="1" fillId="0" borderId="13" xfId="28" applyFont="1" applyBorder="1" applyAlignment="1">
      <alignment horizontal="center" vertical="center"/>
    </xf>
    <xf numFmtId="0" fontId="1" fillId="0" borderId="42" xfId="0" applyFont="1" applyBorder="1" applyAlignment="1">
      <alignment horizontal="left" vertical="center" wrapText="1"/>
    </xf>
    <xf numFmtId="0" fontId="29" fillId="0" borderId="41" xfId="0" applyFont="1" applyBorder="1" applyAlignment="1">
      <alignment horizontal="left" vertical="center" wrapText="1"/>
    </xf>
    <xf numFmtId="0" fontId="29" fillId="0" borderId="13" xfId="0" applyFont="1" applyBorder="1" applyAlignment="1">
      <alignment horizontal="left" vertical="center" wrapText="1"/>
    </xf>
    <xf numFmtId="165" fontId="40" fillId="0" borderId="13" xfId="28" applyFont="1" applyBorder="1" applyAlignment="1">
      <alignment horizontal="center" vertical="center"/>
    </xf>
    <xf numFmtId="0" fontId="40" fillId="0" borderId="13" xfId="0" applyFont="1" applyBorder="1" applyAlignment="1">
      <alignment horizontal="left" vertical="center" wrapText="1"/>
    </xf>
    <xf numFmtId="0" fontId="40" fillId="0" borderId="42" xfId="0" applyFont="1" applyBorder="1" applyAlignment="1">
      <alignment horizontal="left" vertical="center" wrapText="1"/>
    </xf>
    <xf numFmtId="0" fontId="1" fillId="0" borderId="13" xfId="0" applyFont="1" applyBorder="1" applyAlignment="1">
      <alignment vertical="center" wrapText="1"/>
    </xf>
    <xf numFmtId="0" fontId="1" fillId="0" borderId="42" xfId="0" applyFont="1" applyBorder="1" applyAlignment="1">
      <alignment vertical="center" wrapText="1"/>
    </xf>
    <xf numFmtId="0" fontId="29" fillId="26" borderId="41" xfId="0" applyFont="1" applyFill="1" applyBorder="1" applyAlignment="1">
      <alignment horizontal="left"/>
    </xf>
    <xf numFmtId="0" fontId="29" fillId="26" borderId="13" xfId="0" applyFont="1" applyFill="1" applyBorder="1" applyAlignment="1">
      <alignment horizontal="left"/>
    </xf>
    <xf numFmtId="0" fontId="1" fillId="26" borderId="41" xfId="0" applyFont="1" applyFill="1" applyBorder="1" applyAlignment="1">
      <alignment horizontal="left" vertical="center"/>
    </xf>
    <xf numFmtId="0" fontId="1" fillId="26" borderId="13" xfId="0" applyFont="1" applyFill="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26" borderId="45" xfId="0" applyFont="1" applyFill="1" applyBorder="1" applyAlignment="1">
      <alignment horizontal="left" vertical="center" wrapText="1"/>
    </xf>
    <xf numFmtId="0" fontId="0" fillId="26" borderId="25" xfId="0" applyFill="1" applyBorder="1" applyAlignment="1">
      <alignment horizontal="left" vertical="center" wrapText="1"/>
    </xf>
    <xf numFmtId="0" fontId="0" fillId="26" borderId="46" xfId="0" applyFill="1" applyBorder="1" applyAlignment="1">
      <alignment horizontal="left" vertical="center" wrapText="1"/>
    </xf>
    <xf numFmtId="0" fontId="1" fillId="26" borderId="44" xfId="0"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39" xfId="0" applyFill="1" applyBorder="1" applyAlignment="1">
      <alignment horizontal="left" vertical="center" wrapText="1"/>
    </xf>
    <xf numFmtId="0" fontId="25" fillId="0" borderId="0" xfId="41" applyFont="1" applyBorder="1" applyAlignment="1">
      <alignment horizontal="center" vertical="center" wrapText="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33" builtinId="26" customBuiltin="1"/>
    <cellStyle name="Cálculo" xfId="26" builtinId="22" customBuiltin="1"/>
    <cellStyle name="Celda de comprobación" xfId="27" builtinId="23" customBuiltin="1"/>
    <cellStyle name="Celda vinculada" xfId="39" builtinId="24" customBuiltin="1"/>
    <cellStyle name="Comma 2" xfId="29" xr:uid="{00000000-0005-0000-0000-000016000000}"/>
    <cellStyle name="Comma 3" xfId="30" xr:uid="{00000000-0005-0000-0000-000017000000}"/>
    <cellStyle name="Encabezado 1" xfId="34" builtinId="16" customBuiltin="1"/>
    <cellStyle name="Encabezado 4" xfId="37" builtinId="19" customBuiltin="1"/>
    <cellStyle name="Énfasis1" xfId="19" builtinId="29" customBuiltin="1"/>
    <cellStyle name="Énfasis2" xfId="20" builtinId="33" customBuiltin="1"/>
    <cellStyle name="Énfasis3" xfId="21" builtinId="37" customBuiltin="1"/>
    <cellStyle name="Énfasis4" xfId="22" builtinId="41" customBuiltin="1"/>
    <cellStyle name="Énfasis5" xfId="23" builtinId="45" customBuiltin="1"/>
    <cellStyle name="Énfasis6" xfId="24" builtinId="49" customBuiltin="1"/>
    <cellStyle name="Entrada" xfId="38" builtinId="20" customBuiltin="1"/>
    <cellStyle name="Incorrecto" xfId="25" builtinId="27" customBuiltin="1"/>
    <cellStyle name="Millares" xfId="28" builtinId="3"/>
    <cellStyle name="Moneda" xfId="31" builtinId="4"/>
    <cellStyle name="Moneda [0]" xfId="49" builtinId="7"/>
    <cellStyle name="Neutral" xfId="40" builtinId="28" customBuiltin="1"/>
    <cellStyle name="Normal" xfId="0" builtinId="0"/>
    <cellStyle name="Normal 2" xfId="41" xr:uid="{00000000-0005-0000-0000-000027000000}"/>
    <cellStyle name="Normal 2 2" xfId="50" xr:uid="{C193D4A4-0203-41F9-BA1B-27C3A3544D61}"/>
    <cellStyle name="Normal 3" xfId="48" xr:uid="{00000000-0005-0000-0000-000028000000}"/>
    <cellStyle name="Notas" xfId="42" builtinId="10" customBuiltin="1"/>
    <cellStyle name="Porcentaje" xfId="44" builtinId="5"/>
    <cellStyle name="Salida" xfId="43" builtinId="21" customBuiltin="1"/>
    <cellStyle name="Texto de advertencia" xfId="47" builtinId="11" customBuiltin="1"/>
    <cellStyle name="Texto explicativo" xfId="32" builtinId="53" customBuiltin="1"/>
    <cellStyle name="Título" xfId="45" builtinId="15" customBuiltin="1"/>
    <cellStyle name="Título 2" xfId="35" builtinId="17" customBuiltin="1"/>
    <cellStyle name="Título 3" xfId="36" builtinId="18" customBuiltin="1"/>
    <cellStyle name="Total" xfId="46" builtinId="25"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20052</xdr:colOff>
      <xdr:row>0</xdr:row>
      <xdr:rowOff>73526</xdr:rowOff>
    </xdr:from>
    <xdr:to>
      <xdr:col>2</xdr:col>
      <xdr:colOff>442327</xdr:colOff>
      <xdr:row>0</xdr:row>
      <xdr:rowOff>530726</xdr:rowOff>
    </xdr:to>
    <xdr:pic>
      <xdr:nvPicPr>
        <xdr:cNvPr id="2" name="Picture 1">
          <a:extLst>
            <a:ext uri="{FF2B5EF4-FFF2-40B4-BE49-F238E27FC236}">
              <a16:creationId xmlns:a16="http://schemas.microsoft.com/office/drawing/2014/main" id="{4A5A59A1-FE5C-44F8-B003-7FF0117ED5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52" y="73526"/>
          <a:ext cx="1184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73025</xdr:rowOff>
    </xdr:from>
    <xdr:to>
      <xdr:col>2</xdr:col>
      <xdr:colOff>590550</xdr:colOff>
      <xdr:row>0</xdr:row>
      <xdr:rowOff>503259</xdr:rowOff>
    </xdr:to>
    <xdr:pic>
      <xdr:nvPicPr>
        <xdr:cNvPr id="2" name="Picture 1">
          <a:extLst>
            <a:ext uri="{FF2B5EF4-FFF2-40B4-BE49-F238E27FC236}">
              <a16:creationId xmlns:a16="http://schemas.microsoft.com/office/drawing/2014/main" id="{152403C5-794C-4DBD-9754-7B9C850F82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3025"/>
          <a:ext cx="1114425" cy="430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2</xdr:col>
      <xdr:colOff>641350</xdr:colOff>
      <xdr:row>0</xdr:row>
      <xdr:rowOff>466725</xdr:rowOff>
    </xdr:to>
    <xdr:pic>
      <xdr:nvPicPr>
        <xdr:cNvPr id="2" name="Picture 1">
          <a:extLst>
            <a:ext uri="{FF2B5EF4-FFF2-40B4-BE49-F238E27FC236}">
              <a16:creationId xmlns:a16="http://schemas.microsoft.com/office/drawing/2014/main" id="{597D0BDA-73EA-4AF6-BDA4-A7187CCB01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11906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77230</xdr:colOff>
      <xdr:row>0</xdr:row>
      <xdr:rowOff>49389</xdr:rowOff>
    </xdr:from>
    <xdr:to>
      <xdr:col>1</xdr:col>
      <xdr:colOff>540608</xdr:colOff>
      <xdr:row>0</xdr:row>
      <xdr:rowOff>599315</xdr:rowOff>
    </xdr:to>
    <xdr:pic>
      <xdr:nvPicPr>
        <xdr:cNvPr id="2" name="Picture 1">
          <a:extLst>
            <a:ext uri="{FF2B5EF4-FFF2-40B4-BE49-F238E27FC236}">
              <a16:creationId xmlns:a16="http://schemas.microsoft.com/office/drawing/2014/main" id="{866F0A54-204C-4F38-B813-46E8BE1F55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30" y="49389"/>
          <a:ext cx="1261419" cy="549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207081</xdr:colOff>
      <xdr:row>0</xdr:row>
      <xdr:rowOff>49390</xdr:rowOff>
    </xdr:from>
    <xdr:to>
      <xdr:col>1</xdr:col>
      <xdr:colOff>557770</xdr:colOff>
      <xdr:row>0</xdr:row>
      <xdr:rowOff>617838</xdr:rowOff>
    </xdr:to>
    <xdr:pic>
      <xdr:nvPicPr>
        <xdr:cNvPr id="2" name="Picture 1">
          <a:extLst>
            <a:ext uri="{FF2B5EF4-FFF2-40B4-BE49-F238E27FC236}">
              <a16:creationId xmlns:a16="http://schemas.microsoft.com/office/drawing/2014/main" id="{6C1E956C-4E4E-44E2-9C2F-EBB6CA2C40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081" y="49390"/>
          <a:ext cx="1148730" cy="568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ruiz_fhi360_org/Documents/Documents/Grants%20Manual%20&amp;Others/Training/Capacitaci&#243;n%20feb14,2022/3.%20Anexo%20B-Formato%20Presupuesto%20Subvencion%201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Instructions"/>
      <sheetName val="Anexo B - Planning Budget L"/>
      <sheetName val="Planning Budget US$"/>
      <sheetName val="Summary Budget L"/>
      <sheetName val="SFR"/>
      <sheetName val="SFR Instructions"/>
      <sheetName val="Advance Request Form"/>
      <sheetName val="Summary Budget US$"/>
      <sheetName val="Narrative Budge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tabSelected="1" zoomScale="90" zoomScaleNormal="90" workbookViewId="0">
      <selection activeCell="B14" sqref="B14"/>
    </sheetView>
  </sheetViews>
  <sheetFormatPr baseColWidth="10" defaultColWidth="9.1796875" defaultRowHeight="12.5" x14ac:dyDescent="0.25"/>
  <cols>
    <col min="1" max="1" width="31.81640625" style="141" customWidth="1"/>
    <col min="2" max="2" width="83.1796875" style="143" bestFit="1" customWidth="1"/>
    <col min="3" max="3" width="10.81640625" style="141" customWidth="1"/>
    <col min="4" max="16384" width="9.1796875" style="141"/>
  </cols>
  <sheetData>
    <row r="1" spans="1:2" ht="13" x14ac:dyDescent="0.25">
      <c r="A1" s="311" t="s">
        <v>0</v>
      </c>
      <c r="B1" s="311"/>
    </row>
    <row r="3" spans="1:2" x14ac:dyDescent="0.25">
      <c r="A3" s="312" t="s">
        <v>1</v>
      </c>
      <c r="B3" s="312"/>
    </row>
    <row r="4" spans="1:2" x14ac:dyDescent="0.25">
      <c r="A4" s="312"/>
      <c r="B4" s="312"/>
    </row>
    <row r="5" spans="1:2" x14ac:dyDescent="0.25">
      <c r="A5" s="312"/>
      <c r="B5" s="312"/>
    </row>
    <row r="7" spans="1:2" x14ac:dyDescent="0.25">
      <c r="A7" s="313" t="s">
        <v>2</v>
      </c>
      <c r="B7" s="313"/>
    </row>
    <row r="8" spans="1:2" x14ac:dyDescent="0.25">
      <c r="A8" s="313"/>
      <c r="B8" s="313"/>
    </row>
    <row r="10" spans="1:2" ht="13" x14ac:dyDescent="0.25">
      <c r="A10" s="142" t="s">
        <v>3</v>
      </c>
    </row>
    <row r="11" spans="1:2" ht="13" x14ac:dyDescent="0.25">
      <c r="A11" s="143" t="s">
        <v>4</v>
      </c>
      <c r="B11" s="144">
        <f>+Presupuesto!D2</f>
        <v>0</v>
      </c>
    </row>
    <row r="12" spans="1:2" x14ac:dyDescent="0.25">
      <c r="A12" s="143" t="s">
        <v>5</v>
      </c>
      <c r="B12" s="143">
        <f>+Presupuesto!D3</f>
        <v>0</v>
      </c>
    </row>
    <row r="13" spans="1:2" ht="13" x14ac:dyDescent="0.25">
      <c r="A13" s="143" t="s">
        <v>6</v>
      </c>
      <c r="B13" s="144" t="str">
        <f>+Presupuesto!D4</f>
        <v>COP</v>
      </c>
    </row>
    <row r="14" spans="1:2" ht="13" x14ac:dyDescent="0.25">
      <c r="A14" s="143" t="s">
        <v>7</v>
      </c>
      <c r="B14" s="144"/>
    </row>
    <row r="15" spans="1:2" ht="13" x14ac:dyDescent="0.25">
      <c r="A15" s="143" t="s">
        <v>8</v>
      </c>
      <c r="B15" s="149">
        <f>+Presupuesto!I2</f>
        <v>0</v>
      </c>
    </row>
    <row r="16" spans="1:2" ht="13" x14ac:dyDescent="0.25">
      <c r="A16" s="143" t="s">
        <v>9</v>
      </c>
      <c r="B16" s="149">
        <f>+Presupuesto!I3</f>
        <v>0</v>
      </c>
    </row>
    <row r="17" spans="1:2" x14ac:dyDescent="0.25">
      <c r="A17" s="143"/>
    </row>
    <row r="18" spans="1:2" ht="13" x14ac:dyDescent="0.25">
      <c r="A18" s="145" t="s">
        <v>10</v>
      </c>
    </row>
    <row r="19" spans="1:2" ht="50" x14ac:dyDescent="0.25">
      <c r="A19" s="143" t="s">
        <v>11</v>
      </c>
      <c r="B19" s="143" t="s">
        <v>12</v>
      </c>
    </row>
    <row r="20" spans="1:2" ht="25" x14ac:dyDescent="0.25">
      <c r="A20" s="143" t="s">
        <v>13</v>
      </c>
      <c r="B20" s="143" t="s">
        <v>14</v>
      </c>
    </row>
    <row r="21" spans="1:2" ht="37.5" x14ac:dyDescent="0.25">
      <c r="A21" s="143" t="s">
        <v>15</v>
      </c>
      <c r="B21" s="143" t="s">
        <v>16</v>
      </c>
    </row>
    <row r="22" spans="1:2" ht="25" x14ac:dyDescent="0.25">
      <c r="A22" s="143" t="s">
        <v>17</v>
      </c>
      <c r="B22" s="143" t="s">
        <v>18</v>
      </c>
    </row>
    <row r="23" spans="1:2" ht="37.5" x14ac:dyDescent="0.25">
      <c r="A23" s="143" t="s">
        <v>19</v>
      </c>
      <c r="B23" s="143" t="s">
        <v>20</v>
      </c>
    </row>
    <row r="24" spans="1:2" ht="37.5" x14ac:dyDescent="0.25">
      <c r="A24" s="143" t="s">
        <v>21</v>
      </c>
      <c r="B24" s="143" t="s">
        <v>22</v>
      </c>
    </row>
    <row r="25" spans="1:2" ht="87.5" x14ac:dyDescent="0.25">
      <c r="A25" s="141" t="s">
        <v>23</v>
      </c>
      <c r="B25" s="143" t="s">
        <v>24</v>
      </c>
    </row>
    <row r="26" spans="1:2" ht="13" x14ac:dyDescent="0.25">
      <c r="A26" s="146"/>
      <c r="B26" s="147"/>
    </row>
    <row r="27" spans="1:2" ht="13" x14ac:dyDescent="0.25">
      <c r="A27" s="145" t="s">
        <v>25</v>
      </c>
    </row>
    <row r="28" spans="1:2" x14ac:dyDescent="0.25">
      <c r="A28" s="310" t="s">
        <v>26</v>
      </c>
      <c r="B28" s="310"/>
    </row>
    <row r="29" spans="1:2" x14ac:dyDescent="0.25">
      <c r="A29" s="310" t="s">
        <v>27</v>
      </c>
      <c r="B29" s="310"/>
    </row>
    <row r="30" spans="1:2" x14ac:dyDescent="0.25">
      <c r="A30" s="148"/>
      <c r="B30" s="148"/>
    </row>
    <row r="31" spans="1:2" ht="13" x14ac:dyDescent="0.25">
      <c r="A31" s="145" t="s">
        <v>28</v>
      </c>
    </row>
    <row r="32" spans="1:2" x14ac:dyDescent="0.25">
      <c r="A32" s="310" t="s">
        <v>29</v>
      </c>
      <c r="B32" s="310"/>
    </row>
  </sheetData>
  <mergeCells count="6">
    <mergeCell ref="A32:B32"/>
    <mergeCell ref="A1:B1"/>
    <mergeCell ref="A3:B5"/>
    <mergeCell ref="A7:B8"/>
    <mergeCell ref="A28:B28"/>
    <mergeCell ref="A29:B29"/>
  </mergeCells>
  <phoneticPr fontId="36" type="noConversion"/>
  <printOptions horizontalCentered="1"/>
  <pageMargins left="0.75" right="0.75" top="0.56000000000000005" bottom="0.73" header="0.5" footer="0.4"/>
  <pageSetup scale="95" fitToHeight="2" orientation="portrait" r:id="rId1"/>
  <headerFooter alignWithMargins="0">
    <oddFooter>&amp;RProgram Finance rev 2015-04
Attachment D: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AS149"/>
  <sheetViews>
    <sheetView zoomScale="95" zoomScaleNormal="95" workbookViewId="0">
      <selection activeCell="C22" sqref="C22"/>
    </sheetView>
  </sheetViews>
  <sheetFormatPr baseColWidth="10" defaultColWidth="9.1796875" defaultRowHeight="13" x14ac:dyDescent="0.25"/>
  <cols>
    <col min="1" max="1" width="6.453125" style="76" customWidth="1"/>
    <col min="2" max="2" width="4.453125" style="79" customWidth="1"/>
    <col min="3" max="3" width="7.1796875" style="76" customWidth="1"/>
    <col min="4" max="4" width="44" style="76" customWidth="1"/>
    <col min="5" max="5" width="10.81640625" style="76" bestFit="1" customWidth="1"/>
    <col min="6" max="6" width="11.81640625" style="76" customWidth="1"/>
    <col min="7" max="7" width="14.54296875" style="76" customWidth="1"/>
    <col min="8" max="9" width="18.453125" style="76" customWidth="1"/>
    <col min="10" max="10" width="1.453125" style="76" customWidth="1"/>
    <col min="11" max="11" width="18.453125" style="76" customWidth="1"/>
    <col min="12" max="12" width="1.26953125" style="76" customWidth="1"/>
    <col min="13" max="13" width="18.453125" style="76" customWidth="1"/>
    <col min="14" max="14" width="49.453125" style="76" customWidth="1"/>
    <col min="15" max="16384" width="9.1796875" style="76"/>
  </cols>
  <sheetData>
    <row r="1" spans="1:45" s="236" customFormat="1" ht="48.75" customHeight="1" thickBot="1" x14ac:dyDescent="0.3">
      <c r="A1" s="332" t="s">
        <v>33</v>
      </c>
      <c r="B1" s="333"/>
      <c r="C1" s="333"/>
      <c r="D1" s="333"/>
      <c r="E1" s="333"/>
      <c r="F1" s="333"/>
      <c r="G1" s="333"/>
      <c r="H1" s="333"/>
      <c r="I1" s="333"/>
      <c r="J1" s="333"/>
      <c r="K1" s="333"/>
      <c r="L1" s="333"/>
      <c r="M1" s="334"/>
    </row>
    <row r="2" spans="1:45" s="7" customFormat="1" x14ac:dyDescent="0.25">
      <c r="A2" s="77" t="s">
        <v>34</v>
      </c>
      <c r="B2" s="77"/>
      <c r="C2" s="77"/>
      <c r="D2" s="316"/>
      <c r="E2" s="317"/>
      <c r="F2" s="317"/>
      <c r="G2" s="318"/>
      <c r="H2" s="226" t="s">
        <v>35</v>
      </c>
      <c r="I2" s="227"/>
      <c r="J2" s="35"/>
      <c r="K2" s="35"/>
      <c r="L2" s="35"/>
      <c r="M2" s="35"/>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row>
    <row r="3" spans="1:45" s="7" customFormat="1" x14ac:dyDescent="0.25">
      <c r="A3" s="315" t="s">
        <v>36</v>
      </c>
      <c r="B3" s="315"/>
      <c r="C3" s="315"/>
      <c r="D3" s="319"/>
      <c r="E3" s="319"/>
      <c r="F3" s="319"/>
      <c r="G3" s="319"/>
      <c r="H3" s="192" t="s">
        <v>37</v>
      </c>
      <c r="I3" s="205"/>
      <c r="J3" s="35"/>
      <c r="K3" s="35"/>
      <c r="L3" s="35"/>
      <c r="M3" s="35"/>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row>
    <row r="4" spans="1:45" s="7" customFormat="1" x14ac:dyDescent="0.25">
      <c r="A4" s="77" t="s">
        <v>6</v>
      </c>
      <c r="B4" s="79"/>
      <c r="C4" s="77"/>
      <c r="D4" s="319" t="s">
        <v>38</v>
      </c>
      <c r="E4" s="319"/>
      <c r="F4" s="319"/>
      <c r="G4" s="319"/>
      <c r="H4" s="35"/>
      <c r="I4" s="35"/>
      <c r="J4" s="35"/>
      <c r="K4" s="35"/>
      <c r="L4" s="35"/>
      <c r="M4" s="35"/>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row>
    <row r="5" spans="1:45" s="7" customFormat="1" x14ac:dyDescent="0.25">
      <c r="A5" s="77" t="s">
        <v>39</v>
      </c>
      <c r="B5" s="79"/>
      <c r="C5" s="77"/>
      <c r="D5" s="319"/>
      <c r="E5" s="319"/>
      <c r="F5" s="319"/>
      <c r="G5" s="319"/>
      <c r="H5" s="35"/>
      <c r="I5" s="35"/>
      <c r="J5" s="35"/>
      <c r="K5" s="35"/>
      <c r="L5" s="35"/>
      <c r="M5" s="35"/>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row>
    <row r="6" spans="1:45" s="7" customFormat="1" ht="13.5" thickBot="1" x14ac:dyDescent="0.3">
      <c r="A6" s="76"/>
      <c r="B6" s="79"/>
      <c r="C6" s="76"/>
      <c r="D6" s="76"/>
      <c r="E6" s="76"/>
      <c r="F6" s="76"/>
      <c r="G6" s="76"/>
      <c r="H6" s="35"/>
      <c r="I6" s="80" t="s">
        <v>40</v>
      </c>
      <c r="J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33" customFormat="1" ht="13.5" thickBot="1" x14ac:dyDescent="0.3">
      <c r="A7" s="196"/>
      <c r="B7" s="204"/>
      <c r="C7" s="35"/>
      <c r="D7" s="35"/>
      <c r="E7" s="35"/>
      <c r="F7" s="35"/>
      <c r="G7" s="35"/>
      <c r="H7" s="309" t="s">
        <v>41</v>
      </c>
      <c r="I7" s="309" t="s">
        <v>230</v>
      </c>
      <c r="J7" s="201"/>
      <c r="K7" s="34" t="s">
        <v>42</v>
      </c>
      <c r="L7" s="201"/>
      <c r="M7" s="34" t="s">
        <v>43</v>
      </c>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row>
    <row r="8" spans="1:45" s="33" customFormat="1" ht="26" x14ac:dyDescent="0.25">
      <c r="A8" s="35"/>
      <c r="B8" s="204"/>
      <c r="C8" s="35"/>
      <c r="D8" s="35"/>
      <c r="E8" s="35"/>
      <c r="F8" s="35"/>
      <c r="G8" s="35"/>
      <c r="H8" s="81" t="s">
        <v>227</v>
      </c>
      <c r="I8" s="81" t="s">
        <v>228</v>
      </c>
      <c r="J8" s="35"/>
      <c r="K8" s="81" t="s">
        <v>229</v>
      </c>
      <c r="L8" s="35"/>
      <c r="M8" s="82" t="s">
        <v>44</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row>
    <row r="9" spans="1:45" s="7" customFormat="1" ht="13.5" thickBot="1" x14ac:dyDescent="0.3">
      <c r="A9" s="1" t="s">
        <v>45</v>
      </c>
      <c r="B9" s="2" t="s">
        <v>46</v>
      </c>
      <c r="C9" s="3"/>
      <c r="D9" s="219"/>
      <c r="E9" s="36" t="s">
        <v>47</v>
      </c>
      <c r="F9" s="5" t="s">
        <v>48</v>
      </c>
      <c r="G9" s="5" t="s">
        <v>49</v>
      </c>
      <c r="H9" s="83" t="s">
        <v>50</v>
      </c>
      <c r="I9" s="83" t="s">
        <v>50</v>
      </c>
      <c r="J9" s="35"/>
      <c r="K9" s="83" t="s">
        <v>50</v>
      </c>
      <c r="L9" s="35"/>
      <c r="M9" s="83" t="s">
        <v>51</v>
      </c>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row>
    <row r="10" spans="1:45" s="7" customFormat="1" x14ac:dyDescent="0.25">
      <c r="A10" s="202"/>
      <c r="B10" s="8" t="s">
        <v>52</v>
      </c>
      <c r="C10" s="320"/>
      <c r="D10" s="321"/>
      <c r="E10" s="185"/>
      <c r="F10" s="85"/>
      <c r="G10" s="87"/>
      <c r="H10" s="150">
        <f>(E10*2)*G10</f>
        <v>0</v>
      </c>
      <c r="I10" s="150">
        <f>((E10*8)*1.0932)*G10</f>
        <v>0</v>
      </c>
      <c r="J10" s="200"/>
      <c r="K10" s="187">
        <f>+I10+H10</f>
        <v>0</v>
      </c>
      <c r="L10" s="200"/>
      <c r="M10" s="89">
        <v>0</v>
      </c>
      <c r="N10" s="90"/>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row>
    <row r="11" spans="1:45" s="7" customFormat="1" x14ac:dyDescent="0.25">
      <c r="A11" s="202"/>
      <c r="B11" s="8" t="s">
        <v>53</v>
      </c>
      <c r="C11" s="328"/>
      <c r="D11" s="329"/>
      <c r="E11" s="186"/>
      <c r="F11" s="85"/>
      <c r="G11" s="87"/>
      <c r="H11" s="150">
        <f>(E11*2)*G11</f>
        <v>0</v>
      </c>
      <c r="I11" s="150">
        <f>((E11*8)*1.0932)*G11</f>
        <v>0</v>
      </c>
      <c r="J11" s="200"/>
      <c r="K11" s="187">
        <f>+I11+H11</f>
        <v>0</v>
      </c>
      <c r="L11" s="200"/>
      <c r="M11" s="89"/>
      <c r="N11" s="90"/>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row>
    <row r="12" spans="1:45" s="7" customFormat="1" x14ac:dyDescent="0.25">
      <c r="A12" s="207"/>
      <c r="B12" s="92"/>
      <c r="C12" s="93" t="s">
        <v>54</v>
      </c>
      <c r="D12" s="94"/>
      <c r="E12" s="95"/>
      <c r="F12" s="94"/>
      <c r="G12" s="96"/>
      <c r="H12" s="89"/>
      <c r="I12" s="89"/>
      <c r="J12" s="200"/>
      <c r="K12" s="89">
        <f>+I12+H12</f>
        <v>0</v>
      </c>
      <c r="L12" s="200"/>
      <c r="M12" s="89">
        <v>0</v>
      </c>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row>
    <row r="13" spans="1:45" s="7" customFormat="1" x14ac:dyDescent="0.25">
      <c r="A13" s="97"/>
      <c r="B13" s="98"/>
      <c r="C13" s="99"/>
      <c r="D13" s="99"/>
      <c r="E13" s="100"/>
      <c r="F13" s="99"/>
      <c r="G13" s="101"/>
      <c r="H13" s="102"/>
      <c r="I13" s="102"/>
      <c r="J13" s="200"/>
      <c r="K13" s="104"/>
      <c r="L13" s="200"/>
      <c r="M13" s="104"/>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row>
    <row r="14" spans="1:45" s="7" customFormat="1" x14ac:dyDescent="0.25">
      <c r="A14" s="207"/>
      <c r="B14" s="208"/>
      <c r="C14" s="105" t="s">
        <v>55</v>
      </c>
      <c r="D14" s="105"/>
      <c r="E14" s="106"/>
      <c r="F14" s="107"/>
      <c r="G14" s="107"/>
      <c r="H14" s="188">
        <f>SUM(H10:H13)</f>
        <v>0</v>
      </c>
      <c r="I14" s="188">
        <f>SUM(I10:I13)</f>
        <v>0</v>
      </c>
      <c r="J14" s="224"/>
      <c r="K14" s="189">
        <f>SUM(K10:K13)</f>
        <v>0</v>
      </c>
      <c r="L14" s="200"/>
      <c r="M14" s="95">
        <f>SUM(M10:M13)</f>
        <v>0</v>
      </c>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row>
    <row r="15" spans="1:45" x14ac:dyDescent="0.25">
      <c r="A15" s="196"/>
      <c r="E15" s="199"/>
      <c r="H15" s="199"/>
      <c r="I15" s="200"/>
      <c r="J15" s="200"/>
      <c r="K15" s="199"/>
      <c r="L15" s="200"/>
      <c r="M15" s="199"/>
    </row>
    <row r="16" spans="1:45" s="7" customFormat="1" x14ac:dyDescent="0.25">
      <c r="A16" s="1" t="s">
        <v>56</v>
      </c>
      <c r="B16" s="228" t="s">
        <v>57</v>
      </c>
      <c r="C16" s="3"/>
      <c r="D16" s="4"/>
      <c r="E16" s="72" t="s">
        <v>58</v>
      </c>
      <c r="F16" s="164"/>
      <c r="G16" s="84"/>
      <c r="H16" s="88"/>
      <c r="I16" s="88"/>
      <c r="J16" s="200"/>
      <c r="K16" s="89">
        <f>+I16+H16</f>
        <v>0</v>
      </c>
      <c r="L16" s="200"/>
      <c r="M16" s="89">
        <v>0</v>
      </c>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row>
    <row r="17" spans="1:45" s="7" customFormat="1" x14ac:dyDescent="0.25">
      <c r="A17" s="196"/>
      <c r="B17" s="32" t="s">
        <v>59</v>
      </c>
      <c r="C17" s="320"/>
      <c r="D17" s="321"/>
      <c r="E17" s="109">
        <f>E10*31.93%</f>
        <v>0</v>
      </c>
      <c r="F17" s="86"/>
      <c r="G17" s="87"/>
      <c r="H17" s="150">
        <f>(E17*4)*G17</f>
        <v>0</v>
      </c>
      <c r="I17" s="150">
        <f>((E17*8)*1.0932)*G17</f>
        <v>0</v>
      </c>
      <c r="J17" s="200"/>
      <c r="K17" s="187">
        <f>+I17+H17</f>
        <v>0</v>
      </c>
      <c r="L17" s="200"/>
      <c r="M17" s="89">
        <v>0</v>
      </c>
      <c r="N17" s="110"/>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row>
    <row r="18" spans="1:45" s="7" customFormat="1" x14ac:dyDescent="0.25">
      <c r="A18" s="196"/>
      <c r="B18" s="32" t="s">
        <v>60</v>
      </c>
      <c r="C18" s="320"/>
      <c r="D18" s="321"/>
      <c r="E18" s="109">
        <f>(E11+E10)*23.97%</f>
        <v>0</v>
      </c>
      <c r="F18" s="86"/>
      <c r="G18" s="87"/>
      <c r="H18" s="150">
        <f>(E18*4)*G18</f>
        <v>0</v>
      </c>
      <c r="I18" s="150">
        <f>((E18*8)*1.0932)*G18</f>
        <v>0</v>
      </c>
      <c r="J18" s="200"/>
      <c r="K18" s="187">
        <f>+I18+H18</f>
        <v>0</v>
      </c>
      <c r="L18" s="200"/>
      <c r="M18" s="89">
        <v>0</v>
      </c>
      <c r="N18" s="110"/>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row>
    <row r="19" spans="1:45" s="7" customFormat="1" x14ac:dyDescent="0.25">
      <c r="A19" s="97"/>
      <c r="B19" s="98"/>
      <c r="C19" s="99"/>
      <c r="D19" s="99"/>
      <c r="E19" s="100"/>
      <c r="F19" s="99"/>
      <c r="G19" s="101"/>
      <c r="H19" s="102"/>
      <c r="I19" s="102"/>
      <c r="J19" s="200"/>
      <c r="K19" s="104"/>
      <c r="L19" s="200"/>
      <c r="M19" s="104"/>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row>
    <row r="20" spans="1:45" s="7" customFormat="1" x14ac:dyDescent="0.25">
      <c r="A20" s="207"/>
      <c r="B20" s="208"/>
      <c r="C20" s="105" t="s">
        <v>61</v>
      </c>
      <c r="D20" s="105"/>
      <c r="E20" s="106"/>
      <c r="F20" s="107"/>
      <c r="G20" s="107"/>
      <c r="H20" s="188">
        <f>H17+H18</f>
        <v>0</v>
      </c>
      <c r="I20" s="188">
        <f>I17+I18</f>
        <v>0</v>
      </c>
      <c r="J20" s="200"/>
      <c r="K20" s="189">
        <f>K17+K18</f>
        <v>0</v>
      </c>
      <c r="L20" s="200"/>
      <c r="M20" s="95">
        <f>SUM(M16:M19)</f>
        <v>0</v>
      </c>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row>
    <row r="21" spans="1:45" x14ac:dyDescent="0.25">
      <c r="A21" s="196"/>
      <c r="E21" s="199"/>
      <c r="H21" s="199"/>
      <c r="I21" s="200"/>
      <c r="J21" s="200"/>
      <c r="K21" s="199"/>
      <c r="L21" s="200"/>
      <c r="M21" s="199"/>
    </row>
    <row r="22" spans="1:45" s="7" customFormat="1" x14ac:dyDescent="0.25">
      <c r="A22" s="1" t="s">
        <v>62</v>
      </c>
      <c r="B22" s="228" t="s">
        <v>63</v>
      </c>
      <c r="C22" s="74"/>
      <c r="D22" s="75"/>
      <c r="E22" s="5" t="s">
        <v>225</v>
      </c>
      <c r="F22" s="5" t="s">
        <v>226</v>
      </c>
      <c r="G22" s="5" t="s">
        <v>64</v>
      </c>
      <c r="H22" s="209"/>
      <c r="I22" s="209"/>
      <c r="J22" s="200"/>
      <c r="K22" s="209"/>
      <c r="L22" s="200"/>
      <c r="M22" s="111"/>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row>
    <row r="23" spans="1:45" x14ac:dyDescent="0.25">
      <c r="A23" s="196"/>
      <c r="B23" s="32" t="s">
        <v>211</v>
      </c>
      <c r="C23" s="194"/>
      <c r="D23" s="84"/>
      <c r="E23" s="112"/>
      <c r="F23" s="86"/>
      <c r="G23" s="86"/>
      <c r="H23" s="150">
        <f>+F23*G23</f>
        <v>0</v>
      </c>
      <c r="I23" s="150">
        <f>+H23</f>
        <v>0</v>
      </c>
      <c r="J23" s="200"/>
      <c r="K23" s="190">
        <f>+H23+I23</f>
        <v>0</v>
      </c>
      <c r="L23" s="200"/>
      <c r="M23" s="89">
        <v>0</v>
      </c>
      <c r="N23" s="90"/>
    </row>
    <row r="24" spans="1:45" x14ac:dyDescent="0.25">
      <c r="A24" s="196"/>
      <c r="B24" s="32" t="s">
        <v>212</v>
      </c>
      <c r="C24" s="194"/>
      <c r="D24" s="84"/>
      <c r="E24" s="114"/>
      <c r="F24" s="115"/>
      <c r="G24" s="115"/>
      <c r="H24" s="150">
        <f>+F24*G24</f>
        <v>0</v>
      </c>
      <c r="I24" s="150">
        <f>+H24</f>
        <v>0</v>
      </c>
      <c r="J24" s="200"/>
      <c r="K24" s="190">
        <f>+H24+I24</f>
        <v>0</v>
      </c>
      <c r="L24" s="200"/>
      <c r="M24" s="89">
        <v>0</v>
      </c>
      <c r="N24" s="158"/>
    </row>
    <row r="25" spans="1:45" x14ac:dyDescent="0.25">
      <c r="A25" s="97"/>
      <c r="B25" s="98"/>
      <c r="C25" s="99"/>
      <c r="D25" s="99"/>
      <c r="E25" s="102"/>
      <c r="F25" s="102"/>
      <c r="G25" s="102"/>
      <c r="H25" s="102"/>
      <c r="I25" s="102"/>
      <c r="J25" s="200"/>
      <c r="K25" s="104"/>
      <c r="L25" s="200"/>
      <c r="M25" s="104"/>
      <c r="N25" s="159"/>
    </row>
    <row r="26" spans="1:45" x14ac:dyDescent="0.25">
      <c r="A26" s="207"/>
      <c r="B26" s="208"/>
      <c r="C26" s="105" t="s">
        <v>65</v>
      </c>
      <c r="D26" s="105"/>
      <c r="E26" s="106"/>
      <c r="F26" s="107"/>
      <c r="G26" s="107"/>
      <c r="H26" s="108">
        <f>SUM(H23:H25)</f>
        <v>0</v>
      </c>
      <c r="I26" s="108">
        <f>SUM(I23:I25)</f>
        <v>0</v>
      </c>
      <c r="J26" s="200"/>
      <c r="K26" s="95">
        <f>SUM(K23:K25)</f>
        <v>0</v>
      </c>
      <c r="L26" s="200"/>
      <c r="M26" s="95">
        <f>SUM(M23:M25)</f>
        <v>0</v>
      </c>
      <c r="N26" s="159"/>
    </row>
    <row r="27" spans="1:45" x14ac:dyDescent="0.25">
      <c r="A27" s="196"/>
      <c r="E27" s="35"/>
      <c r="F27" s="198"/>
      <c r="H27" s="199"/>
      <c r="I27" s="200"/>
      <c r="J27" s="200"/>
      <c r="K27" s="199"/>
      <c r="L27" s="200"/>
      <c r="M27" s="199"/>
    </row>
    <row r="28" spans="1:45" x14ac:dyDescent="0.25">
      <c r="A28" s="1" t="s">
        <v>66</v>
      </c>
      <c r="B28" s="228" t="s">
        <v>67</v>
      </c>
      <c r="C28" s="3"/>
      <c r="D28" s="4"/>
      <c r="E28" s="5" t="s">
        <v>68</v>
      </c>
      <c r="F28" s="211" t="s">
        <v>69</v>
      </c>
      <c r="G28" s="212" t="s">
        <v>70</v>
      </c>
      <c r="H28" s="209"/>
      <c r="I28" s="209"/>
      <c r="J28" s="200"/>
      <c r="K28" s="209"/>
      <c r="L28" s="200"/>
      <c r="M28" s="111"/>
    </row>
    <row r="29" spans="1:45" x14ac:dyDescent="0.25">
      <c r="A29" s="196"/>
      <c r="B29" s="32" t="s">
        <v>213</v>
      </c>
      <c r="C29" s="116" t="s">
        <v>71</v>
      </c>
      <c r="D29" s="112"/>
      <c r="E29" s="91"/>
      <c r="F29" s="117"/>
      <c r="G29" s="91"/>
      <c r="H29" s="88"/>
      <c r="I29" s="91"/>
      <c r="J29" s="200"/>
      <c r="K29" s="89">
        <f>+I29+H29</f>
        <v>0</v>
      </c>
      <c r="L29" s="200"/>
      <c r="M29" s="89">
        <v>0</v>
      </c>
    </row>
    <row r="30" spans="1:45" ht="13.5" thickBot="1" x14ac:dyDescent="0.3">
      <c r="A30" s="196"/>
      <c r="B30" s="32" t="s">
        <v>214</v>
      </c>
      <c r="C30" s="118"/>
      <c r="D30" s="119"/>
      <c r="E30" s="120"/>
      <c r="F30" s="121"/>
      <c r="G30" s="120"/>
      <c r="H30" s="120"/>
      <c r="I30" s="120"/>
      <c r="J30" s="200"/>
      <c r="K30" s="89">
        <f>+I30+H30</f>
        <v>0</v>
      </c>
      <c r="L30" s="200"/>
      <c r="M30" s="89">
        <v>0</v>
      </c>
    </row>
    <row r="31" spans="1:45" x14ac:dyDescent="0.25">
      <c r="A31" s="122"/>
      <c r="B31" s="123"/>
      <c r="C31" s="99"/>
      <c r="D31" s="124"/>
      <c r="E31" s="100"/>
      <c r="F31" s="103"/>
      <c r="G31" s="103"/>
      <c r="H31" s="102"/>
      <c r="I31" s="102"/>
      <c r="J31" s="200"/>
      <c r="K31" s="104"/>
      <c r="L31" s="200"/>
      <c r="M31" s="104"/>
    </row>
    <row r="32" spans="1:45" x14ac:dyDescent="0.25">
      <c r="A32" s="207"/>
      <c r="B32" s="208"/>
      <c r="C32" s="105" t="s">
        <v>72</v>
      </c>
      <c r="D32" s="93"/>
      <c r="E32" s="106"/>
      <c r="F32" s="107"/>
      <c r="G32" s="107"/>
      <c r="H32" s="108">
        <f>SUM(H29:H31)</f>
        <v>0</v>
      </c>
      <c r="I32" s="108">
        <f>SUM(I29:I31)</f>
        <v>0</v>
      </c>
      <c r="J32" s="200"/>
      <c r="K32" s="108">
        <f>SUM(K29:K31)</f>
        <v>0</v>
      </c>
      <c r="L32" s="200"/>
      <c r="M32" s="108">
        <f>SUM(M29:M31)</f>
        <v>0</v>
      </c>
    </row>
    <row r="33" spans="1:45" x14ac:dyDescent="0.25">
      <c r="A33" s="196"/>
      <c r="B33" s="197"/>
      <c r="E33" s="35"/>
      <c r="F33" s="198"/>
      <c r="H33" s="199"/>
      <c r="I33" s="200"/>
      <c r="J33" s="200"/>
      <c r="K33" s="199"/>
      <c r="L33" s="200"/>
      <c r="M33" s="199"/>
    </row>
    <row r="34" spans="1:45" x14ac:dyDescent="0.25">
      <c r="A34" s="1" t="s">
        <v>73</v>
      </c>
      <c r="B34" s="228" t="s">
        <v>74</v>
      </c>
      <c r="C34" s="2"/>
      <c r="D34" s="6"/>
      <c r="E34" s="210"/>
      <c r="F34" s="324"/>
      <c r="G34" s="325"/>
      <c r="H34" s="111"/>
      <c r="I34" s="111"/>
      <c r="J34" s="200"/>
      <c r="K34" s="111"/>
      <c r="L34" s="200"/>
      <c r="M34" s="111"/>
    </row>
    <row r="35" spans="1:45" x14ac:dyDescent="0.25">
      <c r="A35" s="213"/>
      <c r="B35" s="32" t="s">
        <v>217</v>
      </c>
      <c r="C35" s="194" t="s">
        <v>75</v>
      </c>
      <c r="D35" s="84"/>
      <c r="E35" s="326"/>
      <c r="F35" s="327"/>
      <c r="G35" s="327"/>
      <c r="H35" s="88"/>
      <c r="I35" s="88"/>
      <c r="J35" s="200"/>
      <c r="K35" s="89">
        <f>+I35+H35</f>
        <v>0</v>
      </c>
      <c r="L35" s="200"/>
      <c r="M35" s="89">
        <v>0</v>
      </c>
    </row>
    <row r="36" spans="1:45" x14ac:dyDescent="0.25">
      <c r="A36" s="214"/>
      <c r="B36" s="32" t="s">
        <v>218</v>
      </c>
      <c r="C36" s="194" t="s">
        <v>76</v>
      </c>
      <c r="D36" s="84"/>
      <c r="E36" s="330" t="s">
        <v>77</v>
      </c>
      <c r="F36" s="331"/>
      <c r="G36" s="331"/>
      <c r="H36" s="88"/>
      <c r="I36" s="88"/>
      <c r="J36" s="200"/>
      <c r="K36" s="89">
        <f>+I36+H36</f>
        <v>0</v>
      </c>
      <c r="L36" s="200"/>
      <c r="M36" s="89">
        <v>0</v>
      </c>
    </row>
    <row r="37" spans="1:45" x14ac:dyDescent="0.25">
      <c r="A37" s="215"/>
      <c r="B37" s="216"/>
      <c r="C37" s="194"/>
      <c r="D37" s="84" t="s">
        <v>78</v>
      </c>
      <c r="E37" s="342" t="s">
        <v>79</v>
      </c>
      <c r="F37" s="343"/>
      <c r="G37" s="195" t="s">
        <v>80</v>
      </c>
      <c r="H37" s="88"/>
      <c r="I37" s="88"/>
      <c r="J37" s="200"/>
      <c r="K37" s="89"/>
      <c r="L37" s="200"/>
      <c r="M37" s="89"/>
    </row>
    <row r="38" spans="1:45" x14ac:dyDescent="0.25">
      <c r="A38" s="214"/>
      <c r="C38" s="194"/>
      <c r="D38" s="84" t="s">
        <v>81</v>
      </c>
      <c r="E38" s="342" t="s">
        <v>82</v>
      </c>
      <c r="F38" s="343"/>
      <c r="G38" s="195" t="s">
        <v>83</v>
      </c>
      <c r="H38" s="88"/>
      <c r="I38" s="88"/>
      <c r="J38" s="200"/>
      <c r="K38" s="89">
        <f>+I38+H38</f>
        <v>0</v>
      </c>
      <c r="L38" s="200"/>
      <c r="M38" s="89">
        <v>0</v>
      </c>
    </row>
    <row r="39" spans="1:45" s="7" customFormat="1" x14ac:dyDescent="0.25">
      <c r="A39" s="214"/>
      <c r="B39" s="79"/>
      <c r="C39" s="194"/>
      <c r="D39" s="84" t="s">
        <v>84</v>
      </c>
      <c r="E39" s="326"/>
      <c r="F39" s="327"/>
      <c r="G39" s="327"/>
      <c r="H39" s="88"/>
      <c r="I39" s="88"/>
      <c r="J39" s="200"/>
      <c r="K39" s="89">
        <f>+I39+H39</f>
        <v>0</v>
      </c>
      <c r="L39" s="200"/>
      <c r="M39" s="89">
        <v>0</v>
      </c>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row>
    <row r="40" spans="1:45" s="7" customFormat="1" x14ac:dyDescent="0.25">
      <c r="A40" s="214"/>
      <c r="B40" s="79"/>
      <c r="C40" s="194"/>
      <c r="D40" s="84" t="s">
        <v>85</v>
      </c>
      <c r="E40" s="193"/>
      <c r="F40" s="194"/>
      <c r="G40" s="194"/>
      <c r="H40" s="88"/>
      <c r="I40" s="88"/>
      <c r="J40" s="200"/>
      <c r="K40" s="89"/>
      <c r="L40" s="200"/>
      <c r="M40" s="89"/>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row>
    <row r="41" spans="1:45" s="7" customFormat="1" x14ac:dyDescent="0.25">
      <c r="A41" s="122"/>
      <c r="B41" s="123"/>
      <c r="C41" s="99"/>
      <c r="D41" s="124"/>
      <c r="E41" s="100"/>
      <c r="F41" s="103"/>
      <c r="G41" s="103"/>
      <c r="H41" s="102"/>
      <c r="I41" s="102"/>
      <c r="J41" s="200"/>
      <c r="K41" s="104"/>
      <c r="L41" s="200"/>
      <c r="M41" s="104"/>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row>
    <row r="42" spans="1:45" s="7" customFormat="1" x14ac:dyDescent="0.25">
      <c r="A42" s="222"/>
      <c r="B42" s="208"/>
      <c r="C42" s="105" t="s">
        <v>86</v>
      </c>
      <c r="D42" s="105"/>
      <c r="E42" s="106"/>
      <c r="F42" s="107"/>
      <c r="G42" s="107"/>
      <c r="H42" s="95">
        <f>SUM(H35:H41)</f>
        <v>0</v>
      </c>
      <c r="I42" s="95">
        <f>SUM(I35:I41)</f>
        <v>0</v>
      </c>
      <c r="J42" s="200"/>
      <c r="K42" s="95">
        <f>SUM(K35:K41)</f>
        <v>0</v>
      </c>
      <c r="L42" s="200"/>
      <c r="M42" s="95">
        <f>SUM(M35:M41)</f>
        <v>0</v>
      </c>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row>
    <row r="43" spans="1:45" x14ac:dyDescent="0.25">
      <c r="H43" s="199"/>
      <c r="I43" s="200"/>
      <c r="J43" s="200"/>
      <c r="K43" s="199"/>
      <c r="L43" s="200"/>
      <c r="M43" s="199"/>
    </row>
    <row r="44" spans="1:45" s="7" customFormat="1" x14ac:dyDescent="0.25">
      <c r="A44" s="31" t="s">
        <v>87</v>
      </c>
      <c r="B44" s="228" t="s">
        <v>88</v>
      </c>
      <c r="C44" s="3"/>
      <c r="D44" s="4"/>
      <c r="E44" s="217"/>
      <c r="F44" s="218"/>
      <c r="G44" s="219"/>
      <c r="H44" s="10"/>
      <c r="I44" s="10"/>
      <c r="J44" s="200"/>
      <c r="K44" s="10"/>
      <c r="L44" s="200"/>
      <c r="M44" s="10"/>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row>
    <row r="45" spans="1:45" s="7" customFormat="1" x14ac:dyDescent="0.25">
      <c r="A45" s="220"/>
      <c r="B45" s="2" t="s">
        <v>89</v>
      </c>
      <c r="C45" s="3"/>
      <c r="D45" s="3"/>
      <c r="E45" s="5" t="s">
        <v>48</v>
      </c>
      <c r="F45" s="322" t="s">
        <v>90</v>
      </c>
      <c r="G45" s="323"/>
      <c r="H45" s="10"/>
      <c r="I45" s="10"/>
      <c r="J45" s="200"/>
      <c r="K45" s="10"/>
      <c r="L45" s="200"/>
      <c r="M45" s="10"/>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row>
    <row r="46" spans="1:45" s="7" customFormat="1" x14ac:dyDescent="0.25">
      <c r="A46" s="220"/>
      <c r="B46" s="182" t="s">
        <v>91</v>
      </c>
      <c r="C46" s="125" t="s">
        <v>92</v>
      </c>
      <c r="D46" s="126"/>
      <c r="E46" s="127"/>
      <c r="F46" s="128"/>
      <c r="G46" s="128"/>
      <c r="H46" s="128">
        <f>+G46*E46</f>
        <v>0</v>
      </c>
      <c r="I46" s="128"/>
      <c r="J46" s="200"/>
      <c r="K46" s="89">
        <f>+I46+H46</f>
        <v>0</v>
      </c>
      <c r="L46" s="200"/>
      <c r="M46" s="89">
        <v>0</v>
      </c>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row>
    <row r="47" spans="1:45" s="7" customFormat="1" x14ac:dyDescent="0.25">
      <c r="A47" s="220"/>
      <c r="B47" s="183" t="s">
        <v>215</v>
      </c>
      <c r="C47" s="125" t="s">
        <v>93</v>
      </c>
      <c r="D47" s="126"/>
      <c r="E47" s="127"/>
      <c r="F47" s="128"/>
      <c r="G47" s="128"/>
      <c r="H47" s="128">
        <f t="shared" ref="H47:H61" si="0">+G47*E47</f>
        <v>0</v>
      </c>
      <c r="I47" s="128"/>
      <c r="J47" s="200"/>
      <c r="K47" s="89">
        <f>+I47+H47</f>
        <v>0</v>
      </c>
      <c r="L47" s="200"/>
      <c r="M47" s="89">
        <v>0</v>
      </c>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row>
    <row r="48" spans="1:45" s="7" customFormat="1" x14ac:dyDescent="0.25">
      <c r="A48" s="220"/>
      <c r="B48" s="183" t="s">
        <v>94</v>
      </c>
      <c r="C48" s="125" t="s">
        <v>95</v>
      </c>
      <c r="D48" s="126"/>
      <c r="E48" s="127"/>
      <c r="F48" s="128"/>
      <c r="G48" s="128"/>
      <c r="H48" s="128">
        <f t="shared" si="0"/>
        <v>0</v>
      </c>
      <c r="I48" s="128"/>
      <c r="J48" s="200"/>
      <c r="K48" s="89">
        <f>+I48+H48</f>
        <v>0</v>
      </c>
      <c r="L48" s="200"/>
      <c r="M48" s="89">
        <v>0</v>
      </c>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row>
    <row r="49" spans="1:45" s="7" customFormat="1" x14ac:dyDescent="0.25">
      <c r="A49" s="220"/>
      <c r="B49" s="183" t="s">
        <v>96</v>
      </c>
      <c r="C49" s="125" t="s">
        <v>97</v>
      </c>
      <c r="D49" s="126"/>
      <c r="E49" s="127"/>
      <c r="F49" s="128"/>
      <c r="G49" s="128"/>
      <c r="H49" s="128">
        <f t="shared" si="0"/>
        <v>0</v>
      </c>
      <c r="I49" s="128"/>
      <c r="J49" s="200"/>
      <c r="K49" s="89">
        <f>+I49+H49</f>
        <v>0</v>
      </c>
      <c r="L49" s="200"/>
      <c r="M49" s="89">
        <v>0</v>
      </c>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row>
    <row r="50" spans="1:45" s="7" customFormat="1" x14ac:dyDescent="0.25">
      <c r="A50" s="221"/>
      <c r="B50" s="340" t="s">
        <v>98</v>
      </c>
      <c r="C50" s="340"/>
      <c r="D50" s="341"/>
      <c r="E50" s="5" t="s">
        <v>48</v>
      </c>
      <c r="F50" s="322" t="s">
        <v>90</v>
      </c>
      <c r="G50" s="323"/>
      <c r="H50" s="191"/>
      <c r="I50" s="113"/>
      <c r="J50" s="200"/>
      <c r="K50" s="113"/>
      <c r="L50" s="200"/>
      <c r="M50" s="113">
        <v>0</v>
      </c>
    </row>
    <row r="51" spans="1:45" s="7" customFormat="1" x14ac:dyDescent="0.25">
      <c r="A51" s="221"/>
      <c r="B51" s="183" t="s">
        <v>99</v>
      </c>
      <c r="C51" s="129" t="s">
        <v>100</v>
      </c>
      <c r="D51" s="129"/>
      <c r="E51" s="127"/>
      <c r="F51" s="128"/>
      <c r="G51" s="160"/>
      <c r="H51" s="128">
        <f t="shared" si="0"/>
        <v>0</v>
      </c>
      <c r="I51" s="160">
        <f>+G51*6</f>
        <v>0</v>
      </c>
      <c r="J51" s="200"/>
      <c r="K51" s="89">
        <f>+I51+H51</f>
        <v>0</v>
      </c>
      <c r="L51" s="200"/>
      <c r="M51" s="89"/>
      <c r="N51" s="314"/>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row>
    <row r="52" spans="1:45" s="7" customFormat="1" x14ac:dyDescent="0.25">
      <c r="A52" s="221"/>
      <c r="B52" s="183" t="s">
        <v>101</v>
      </c>
      <c r="C52" s="129" t="s">
        <v>102</v>
      </c>
      <c r="D52" s="129"/>
      <c r="E52" s="127"/>
      <c r="F52" s="130"/>
      <c r="G52" s="160"/>
      <c r="H52" s="128">
        <f t="shared" si="0"/>
        <v>0</v>
      </c>
      <c r="I52" s="160">
        <f>+G52*72</f>
        <v>0</v>
      </c>
      <c r="J52" s="225"/>
      <c r="K52" s="161">
        <f>+I52+H52</f>
        <v>0</v>
      </c>
      <c r="L52" s="200"/>
      <c r="M52" s="89"/>
      <c r="N52" s="314"/>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row>
    <row r="53" spans="1:45" s="7" customFormat="1" x14ac:dyDescent="0.25">
      <c r="A53" s="221"/>
      <c r="B53" s="183" t="s">
        <v>103</v>
      </c>
      <c r="C53" s="129" t="s">
        <v>104</v>
      </c>
      <c r="D53" s="129"/>
      <c r="E53" s="127"/>
      <c r="F53" s="130"/>
      <c r="G53" s="160"/>
      <c r="H53" s="128">
        <f t="shared" si="0"/>
        <v>0</v>
      </c>
      <c r="I53" s="160">
        <f>+G53*72</f>
        <v>0</v>
      </c>
      <c r="J53" s="225"/>
      <c r="K53" s="161">
        <f>+I53+H53</f>
        <v>0</v>
      </c>
      <c r="L53" s="200"/>
      <c r="M53" s="89"/>
      <c r="N53" s="314"/>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row>
    <row r="54" spans="1:45" s="7" customFormat="1" x14ac:dyDescent="0.25">
      <c r="A54" s="221"/>
      <c r="B54" s="183" t="s">
        <v>105</v>
      </c>
      <c r="C54" s="129" t="s">
        <v>106</v>
      </c>
      <c r="D54" s="129"/>
      <c r="E54" s="127"/>
      <c r="F54" s="128"/>
      <c r="G54" s="128"/>
      <c r="H54" s="128">
        <f t="shared" si="0"/>
        <v>0</v>
      </c>
      <c r="I54" s="160">
        <f>+G54*72</f>
        <v>0</v>
      </c>
      <c r="J54" s="200"/>
      <c r="K54" s="113">
        <f>+I54+H54</f>
        <v>0</v>
      </c>
      <c r="L54" s="200"/>
      <c r="M54" s="89">
        <v>0</v>
      </c>
      <c r="N54" s="162"/>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row>
    <row r="55" spans="1:45" s="7" customFormat="1" x14ac:dyDescent="0.25">
      <c r="A55" s="221"/>
      <c r="B55" s="340" t="s">
        <v>107</v>
      </c>
      <c r="C55" s="340"/>
      <c r="D55" s="341"/>
      <c r="E55" s="5" t="s">
        <v>48</v>
      </c>
      <c r="F55" s="322" t="s">
        <v>90</v>
      </c>
      <c r="G55" s="323"/>
      <c r="H55" s="191"/>
      <c r="I55" s="113"/>
      <c r="J55" s="200"/>
      <c r="K55" s="113"/>
      <c r="L55" s="200"/>
      <c r="M55" s="108"/>
    </row>
    <row r="56" spans="1:45" s="7" customFormat="1" x14ac:dyDescent="0.25">
      <c r="A56" s="221"/>
      <c r="B56" s="183" t="s">
        <v>108</v>
      </c>
      <c r="C56" s="129" t="s">
        <v>181</v>
      </c>
      <c r="D56" s="129"/>
      <c r="E56" s="131"/>
      <c r="F56" s="132"/>
      <c r="G56" s="128"/>
      <c r="H56" s="128">
        <f t="shared" si="0"/>
        <v>0</v>
      </c>
      <c r="I56" s="160">
        <f>G56/2</f>
        <v>0</v>
      </c>
      <c r="J56" s="200"/>
      <c r="K56" s="113">
        <f>+I56+H56</f>
        <v>0</v>
      </c>
      <c r="L56" s="200"/>
      <c r="M56" s="95"/>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row>
    <row r="57" spans="1:45" s="7" customFormat="1" x14ac:dyDescent="0.25">
      <c r="A57" s="221"/>
      <c r="B57" s="183" t="s">
        <v>109</v>
      </c>
      <c r="C57" s="129"/>
      <c r="D57" s="129"/>
      <c r="E57" s="131"/>
      <c r="F57" s="132"/>
      <c r="G57" s="128"/>
      <c r="H57" s="128">
        <f t="shared" si="0"/>
        <v>0</v>
      </c>
      <c r="I57" s="128">
        <f>G57/2</f>
        <v>0</v>
      </c>
      <c r="J57" s="200"/>
      <c r="K57" s="113">
        <f>+I57+H57</f>
        <v>0</v>
      </c>
      <c r="L57" s="200"/>
      <c r="M57" s="95"/>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row>
    <row r="58" spans="1:45" s="7" customFormat="1" x14ac:dyDescent="0.25">
      <c r="A58" s="221"/>
      <c r="B58" s="183" t="s">
        <v>110</v>
      </c>
      <c r="C58" s="129"/>
      <c r="D58" s="129"/>
      <c r="E58" s="131"/>
      <c r="F58" s="132"/>
      <c r="G58" s="128"/>
      <c r="H58" s="128">
        <f t="shared" si="0"/>
        <v>0</v>
      </c>
      <c r="I58" s="160">
        <f>+G58</f>
        <v>0</v>
      </c>
      <c r="J58" s="200"/>
      <c r="K58" s="113">
        <f>H58+I58</f>
        <v>0</v>
      </c>
      <c r="L58" s="200"/>
      <c r="M58" s="95"/>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row>
    <row r="59" spans="1:45" s="7" customFormat="1" x14ac:dyDescent="0.25">
      <c r="A59" s="221"/>
      <c r="B59" s="183" t="s">
        <v>111</v>
      </c>
      <c r="C59" s="129"/>
      <c r="D59" s="129"/>
      <c r="E59" s="127"/>
      <c r="F59" s="128"/>
      <c r="G59" s="128"/>
      <c r="H59" s="128">
        <f t="shared" si="0"/>
        <v>0</v>
      </c>
      <c r="I59" s="160">
        <f>+G59</f>
        <v>0</v>
      </c>
      <c r="J59" s="200"/>
      <c r="K59" s="113">
        <f>H59+I59</f>
        <v>0</v>
      </c>
      <c r="L59" s="200"/>
      <c r="M59" s="95"/>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row>
    <row r="60" spans="1:45" s="7" customFormat="1" x14ac:dyDescent="0.25">
      <c r="A60" s="221"/>
      <c r="B60" s="183" t="s">
        <v>112</v>
      </c>
      <c r="C60" s="129"/>
      <c r="D60" s="129"/>
      <c r="E60" s="127"/>
      <c r="F60" s="128"/>
      <c r="G60" s="128"/>
      <c r="H60" s="128">
        <f t="shared" si="0"/>
        <v>0</v>
      </c>
      <c r="I60" s="160">
        <f>+G60</f>
        <v>0</v>
      </c>
      <c r="J60" s="200"/>
      <c r="K60" s="113">
        <f>H60+I60</f>
        <v>0</v>
      </c>
      <c r="L60" s="200"/>
      <c r="M60" s="95"/>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row>
    <row r="61" spans="1:45" s="7" customFormat="1" x14ac:dyDescent="0.25">
      <c r="A61" s="221"/>
      <c r="B61" s="183" t="s">
        <v>113</v>
      </c>
      <c r="C61" s="129"/>
      <c r="D61" s="129"/>
      <c r="E61" s="127"/>
      <c r="F61" s="128"/>
      <c r="G61" s="128"/>
      <c r="H61" s="128">
        <f t="shared" si="0"/>
        <v>0</v>
      </c>
      <c r="I61" s="160">
        <f>+G61</f>
        <v>0</v>
      </c>
      <c r="J61" s="200"/>
      <c r="K61" s="113">
        <f>H61+I61</f>
        <v>0</v>
      </c>
      <c r="L61" s="200"/>
      <c r="M61" s="108">
        <v>0</v>
      </c>
      <c r="N61" s="90"/>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row>
    <row r="62" spans="1:45" s="7" customFormat="1" x14ac:dyDescent="0.25">
      <c r="A62" s="122"/>
      <c r="B62" s="122"/>
      <c r="C62" s="122"/>
      <c r="D62" s="122"/>
      <c r="E62" s="122"/>
      <c r="F62" s="122"/>
      <c r="G62" s="122"/>
      <c r="H62" s="122"/>
      <c r="I62" s="122"/>
      <c r="J62" s="202"/>
      <c r="K62" s="122"/>
      <c r="L62" s="202"/>
      <c r="M62" s="122"/>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row>
    <row r="63" spans="1:45" s="7" customFormat="1" x14ac:dyDescent="0.25">
      <c r="A63" s="222"/>
      <c r="B63" s="208"/>
      <c r="C63" s="105" t="s">
        <v>114</v>
      </c>
      <c r="D63" s="105"/>
      <c r="E63" s="106"/>
      <c r="F63" s="107"/>
      <c r="G63" s="107"/>
      <c r="H63" s="108">
        <f>SUM(H46:H62)</f>
        <v>0</v>
      </c>
      <c r="I63" s="108">
        <f>SUM(I46:I62)</f>
        <v>0</v>
      </c>
      <c r="J63" s="200"/>
      <c r="K63" s="108">
        <f>SUM(K46:K62)</f>
        <v>0</v>
      </c>
      <c r="L63" s="200"/>
      <c r="M63" s="108"/>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row>
    <row r="64" spans="1:45" x14ac:dyDescent="0.25">
      <c r="H64" s="199"/>
      <c r="I64" s="200"/>
      <c r="J64" s="200"/>
      <c r="K64" s="199"/>
      <c r="L64" s="200"/>
      <c r="M64" s="199"/>
    </row>
    <row r="65" spans="1:45" s="7" customFormat="1" x14ac:dyDescent="0.25">
      <c r="A65" s="1" t="s">
        <v>115</v>
      </c>
      <c r="B65" s="228" t="s">
        <v>116</v>
      </c>
      <c r="C65" s="218"/>
      <c r="D65" s="219"/>
      <c r="E65" s="217"/>
      <c r="F65" s="218"/>
      <c r="G65" s="219"/>
      <c r="H65" s="199"/>
      <c r="I65" s="200"/>
      <c r="J65" s="200"/>
      <c r="K65" s="199"/>
      <c r="L65" s="200"/>
      <c r="M65" s="9"/>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row>
    <row r="66" spans="1:45" s="7" customFormat="1" ht="13.5" thickBot="1" x14ac:dyDescent="0.3">
      <c r="A66" s="223"/>
      <c r="B66" s="133">
        <v>7.1</v>
      </c>
      <c r="C66" s="134" t="s">
        <v>119</v>
      </c>
      <c r="D66" s="134"/>
      <c r="E66" s="135"/>
      <c r="F66" s="134"/>
      <c r="G66" s="119"/>
      <c r="H66" s="136"/>
      <c r="I66" s="120"/>
      <c r="J66" s="200"/>
      <c r="K66" s="89">
        <f>+I66+H66</f>
        <v>0</v>
      </c>
      <c r="L66" s="200"/>
      <c r="M66" s="89">
        <v>0</v>
      </c>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row>
    <row r="67" spans="1:45" s="7" customFormat="1" x14ac:dyDescent="0.25">
      <c r="A67" s="122"/>
      <c r="B67" s="122"/>
      <c r="C67" s="122"/>
      <c r="D67" s="122"/>
      <c r="E67" s="122"/>
      <c r="F67" s="122"/>
      <c r="G67" s="122"/>
      <c r="H67" s="122"/>
      <c r="I67" s="122"/>
      <c r="J67" s="202"/>
      <c r="K67" s="122"/>
      <c r="L67" s="202"/>
      <c r="M67" s="122"/>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row>
    <row r="68" spans="1:45" s="7" customFormat="1" x14ac:dyDescent="0.25">
      <c r="A68" s="222"/>
      <c r="B68" s="208"/>
      <c r="C68" s="105" t="s">
        <v>219</v>
      </c>
      <c r="D68" s="105"/>
      <c r="E68" s="106"/>
      <c r="F68" s="107"/>
      <c r="G68" s="107"/>
      <c r="H68" s="108">
        <f>SUM(H65:H67)</f>
        <v>0</v>
      </c>
      <c r="I68" s="108">
        <f>SUM(I65:I67)</f>
        <v>0</v>
      </c>
      <c r="J68" s="200"/>
      <c r="K68" s="108">
        <f>SUM(K65:K67)</f>
        <v>0</v>
      </c>
      <c r="L68" s="200"/>
      <c r="M68" s="108">
        <f>SUM(M65:M67)</f>
        <v>0</v>
      </c>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row>
    <row r="69" spans="1:45" x14ac:dyDescent="0.25">
      <c r="H69" s="199"/>
      <c r="I69" s="200"/>
      <c r="J69" s="200"/>
      <c r="K69" s="199"/>
      <c r="L69" s="200"/>
      <c r="M69" s="199"/>
    </row>
    <row r="70" spans="1:45" s="7" customFormat="1" x14ac:dyDescent="0.25">
      <c r="A70" s="1" t="s">
        <v>117</v>
      </c>
      <c r="B70" s="228" t="s">
        <v>118</v>
      </c>
      <c r="C70" s="218"/>
      <c r="D70" s="219"/>
      <c r="E70" s="217"/>
      <c r="F70" s="218"/>
      <c r="G70" s="219"/>
      <c r="H70" s="199"/>
      <c r="I70" s="200"/>
      <c r="J70" s="200"/>
      <c r="K70" s="199"/>
      <c r="L70" s="200"/>
      <c r="M70" s="9"/>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row>
    <row r="71" spans="1:45" s="7" customFormat="1" ht="13.5" thickBot="1" x14ac:dyDescent="0.3">
      <c r="A71" s="223"/>
      <c r="B71" s="133">
        <v>8.1</v>
      </c>
      <c r="C71" s="134" t="s">
        <v>119</v>
      </c>
      <c r="D71" s="134"/>
      <c r="E71" s="135"/>
      <c r="F71" s="134"/>
      <c r="G71" s="119"/>
      <c r="H71" s="136"/>
      <c r="I71" s="120"/>
      <c r="J71" s="200"/>
      <c r="K71" s="89">
        <f>+I71+H71</f>
        <v>0</v>
      </c>
      <c r="L71" s="200"/>
      <c r="M71" s="89">
        <v>0</v>
      </c>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row>
    <row r="72" spans="1:45" s="7" customFormat="1" x14ac:dyDescent="0.25">
      <c r="A72" s="122"/>
      <c r="B72" s="122"/>
      <c r="C72" s="122"/>
      <c r="D72" s="122"/>
      <c r="E72" s="122"/>
      <c r="F72" s="122"/>
      <c r="G72" s="122"/>
      <c r="H72" s="122"/>
      <c r="I72" s="122"/>
      <c r="J72" s="202"/>
      <c r="K72" s="122"/>
      <c r="L72" s="202"/>
      <c r="M72" s="122"/>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row>
    <row r="73" spans="1:45" s="7" customFormat="1" x14ac:dyDescent="0.25">
      <c r="A73" s="222"/>
      <c r="B73" s="208"/>
      <c r="C73" s="105" t="s">
        <v>120</v>
      </c>
      <c r="D73" s="105"/>
      <c r="E73" s="106"/>
      <c r="F73" s="107"/>
      <c r="G73" s="107"/>
      <c r="H73" s="108">
        <f>SUM(H70:H72)</f>
        <v>0</v>
      </c>
      <c r="I73" s="108">
        <f>SUM(I70:I72)</f>
        <v>0</v>
      </c>
      <c r="J73" s="200"/>
      <c r="K73" s="108">
        <f>SUM(K70:K72)</f>
        <v>0</v>
      </c>
      <c r="L73" s="200"/>
      <c r="M73" s="108">
        <f>SUM(M70:M72)</f>
        <v>0</v>
      </c>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row>
    <row r="74" spans="1:45" x14ac:dyDescent="0.25">
      <c r="H74" s="199"/>
      <c r="I74" s="200"/>
      <c r="J74" s="200"/>
      <c r="K74" s="199"/>
      <c r="L74" s="200"/>
      <c r="M74" s="199"/>
    </row>
    <row r="75" spans="1:45" s="7" customFormat="1" x14ac:dyDescent="0.25">
      <c r="A75" s="335" t="s">
        <v>121</v>
      </c>
      <c r="B75" s="336"/>
      <c r="C75" s="336"/>
      <c r="D75" s="336"/>
      <c r="E75" s="337"/>
      <c r="F75" s="338"/>
      <c r="G75" s="339"/>
      <c r="H75" s="137">
        <f>+H14+H20+H26+H32+H42+H63+H65+H73</f>
        <v>0</v>
      </c>
      <c r="I75" s="137">
        <f>+I14+I20+I26+I32+I42+I63+I65+I73</f>
        <v>0</v>
      </c>
      <c r="J75" s="200"/>
      <c r="K75" s="138">
        <f>+K14+K20+K26+K32+K42+K63+K65+K73</f>
        <v>0</v>
      </c>
      <c r="L75" s="200"/>
      <c r="M75" s="138">
        <f>+M14+M20+M26+M32+M42+M63+M65+M73</f>
        <v>0</v>
      </c>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row>
    <row r="76" spans="1:45" x14ac:dyDescent="0.25">
      <c r="H76" s="206"/>
      <c r="I76" s="206"/>
      <c r="J76" s="206"/>
      <c r="K76" s="206"/>
      <c r="L76" s="203"/>
      <c r="M76" s="206"/>
    </row>
    <row r="77" spans="1:45" s="7" customFormat="1" x14ac:dyDescent="0.25">
      <c r="A77" s="99"/>
      <c r="B77" s="98"/>
      <c r="C77" s="99"/>
      <c r="D77" s="99"/>
      <c r="E77" s="99"/>
      <c r="F77" s="99"/>
      <c r="G77" s="99"/>
      <c r="H77" s="139"/>
      <c r="I77" s="140"/>
      <c r="J77" s="203"/>
      <c r="K77" s="139"/>
      <c r="L77" s="203"/>
      <c r="M77" s="139"/>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row>
    <row r="78" spans="1:45" x14ac:dyDescent="0.25">
      <c r="H78" s="206"/>
      <c r="I78" s="203"/>
      <c r="J78" s="203"/>
      <c r="K78" s="206"/>
      <c r="L78" s="203"/>
      <c r="M78" s="206"/>
    </row>
    <row r="79" spans="1:45" x14ac:dyDescent="0.25">
      <c r="H79" s="206"/>
      <c r="I79" s="203"/>
      <c r="J79" s="203"/>
      <c r="K79" s="206"/>
      <c r="L79" s="203"/>
      <c r="M79" s="206"/>
    </row>
    <row r="80" spans="1:45" x14ac:dyDescent="0.25">
      <c r="H80" s="206"/>
      <c r="I80" s="203"/>
      <c r="J80" s="203"/>
      <c r="K80" s="206"/>
      <c r="L80" s="203"/>
      <c r="M80" s="206"/>
    </row>
    <row r="81" spans="4:13" x14ac:dyDescent="0.25">
      <c r="D81" s="79"/>
      <c r="H81" s="206"/>
      <c r="I81" s="203"/>
      <c r="J81" s="203"/>
      <c r="K81" s="206"/>
      <c r="L81" s="203"/>
      <c r="M81" s="206"/>
    </row>
    <row r="82" spans="4:13" x14ac:dyDescent="0.25">
      <c r="H82" s="206"/>
      <c r="I82" s="203"/>
      <c r="J82" s="203"/>
      <c r="K82" s="206"/>
      <c r="L82" s="203"/>
      <c r="M82" s="206"/>
    </row>
    <row r="83" spans="4:13" x14ac:dyDescent="0.25">
      <c r="H83" s="206"/>
      <c r="I83" s="203"/>
      <c r="J83" s="203"/>
      <c r="K83" s="206"/>
      <c r="L83" s="203"/>
      <c r="M83" s="206"/>
    </row>
    <row r="84" spans="4:13" x14ac:dyDescent="0.25">
      <c r="H84" s="206"/>
      <c r="I84" s="203"/>
      <c r="J84" s="203"/>
      <c r="K84" s="206"/>
      <c r="L84" s="203"/>
      <c r="M84" s="206"/>
    </row>
    <row r="85" spans="4:13" x14ac:dyDescent="0.25">
      <c r="H85" s="206"/>
      <c r="I85" s="203"/>
      <c r="J85" s="203"/>
      <c r="K85" s="206"/>
      <c r="L85" s="203"/>
      <c r="M85" s="206"/>
    </row>
    <row r="86" spans="4:13" x14ac:dyDescent="0.25">
      <c r="H86" s="206"/>
      <c r="I86" s="203"/>
      <c r="J86" s="203"/>
      <c r="K86" s="206"/>
      <c r="L86" s="203"/>
      <c r="M86" s="206"/>
    </row>
    <row r="87" spans="4:13" x14ac:dyDescent="0.25">
      <c r="H87" s="206"/>
      <c r="I87" s="203"/>
      <c r="J87" s="203"/>
      <c r="K87" s="206"/>
      <c r="L87" s="203"/>
      <c r="M87" s="206"/>
    </row>
    <row r="88" spans="4:13" x14ac:dyDescent="0.25">
      <c r="H88" s="206"/>
      <c r="I88" s="203"/>
      <c r="J88" s="203"/>
      <c r="K88" s="206"/>
      <c r="L88" s="203"/>
      <c r="M88" s="206"/>
    </row>
    <row r="89" spans="4:13" x14ac:dyDescent="0.25">
      <c r="H89" s="206"/>
      <c r="I89" s="203"/>
      <c r="J89" s="203"/>
      <c r="K89" s="206"/>
      <c r="L89" s="203"/>
      <c r="M89" s="206"/>
    </row>
    <row r="90" spans="4:13" x14ac:dyDescent="0.25">
      <c r="H90" s="206"/>
      <c r="I90" s="203"/>
      <c r="J90" s="203"/>
      <c r="K90" s="206"/>
      <c r="L90" s="203"/>
      <c r="M90" s="206"/>
    </row>
    <row r="91" spans="4:13" x14ac:dyDescent="0.25">
      <c r="H91" s="206"/>
      <c r="I91" s="203"/>
      <c r="J91" s="203"/>
      <c r="K91" s="206"/>
      <c r="L91" s="203"/>
      <c r="M91" s="206"/>
    </row>
    <row r="92" spans="4:13" x14ac:dyDescent="0.25">
      <c r="H92" s="206"/>
      <c r="I92" s="203"/>
      <c r="J92" s="203"/>
      <c r="K92" s="206"/>
      <c r="L92" s="203"/>
      <c r="M92" s="206"/>
    </row>
    <row r="93" spans="4:13" x14ac:dyDescent="0.25">
      <c r="H93" s="206"/>
      <c r="I93" s="203"/>
      <c r="J93" s="203"/>
      <c r="K93" s="206"/>
      <c r="L93" s="203"/>
      <c r="M93" s="206"/>
    </row>
    <row r="94" spans="4:13" x14ac:dyDescent="0.25">
      <c r="H94" s="206"/>
      <c r="I94" s="203"/>
      <c r="J94" s="203"/>
      <c r="K94" s="206"/>
      <c r="L94" s="203"/>
      <c r="M94" s="206"/>
    </row>
    <row r="95" spans="4:13" x14ac:dyDescent="0.25">
      <c r="H95" s="206"/>
      <c r="I95" s="203"/>
      <c r="J95" s="203"/>
      <c r="K95" s="206"/>
      <c r="L95" s="203"/>
      <c r="M95" s="206"/>
    </row>
    <row r="96" spans="4:13" x14ac:dyDescent="0.25">
      <c r="H96" s="206"/>
      <c r="I96" s="203"/>
      <c r="J96" s="203"/>
      <c r="K96" s="206"/>
      <c r="L96" s="203"/>
      <c r="M96" s="206"/>
    </row>
    <row r="97" spans="8:13" x14ac:dyDescent="0.25">
      <c r="H97" s="206"/>
      <c r="I97" s="203"/>
      <c r="J97" s="203"/>
      <c r="K97" s="206"/>
      <c r="L97" s="203"/>
      <c r="M97" s="206"/>
    </row>
    <row r="98" spans="8:13" x14ac:dyDescent="0.25">
      <c r="H98" s="206"/>
      <c r="I98" s="203"/>
      <c r="J98" s="203"/>
      <c r="K98" s="206"/>
      <c r="L98" s="203"/>
      <c r="M98" s="206"/>
    </row>
    <row r="99" spans="8:13" x14ac:dyDescent="0.25">
      <c r="H99" s="206"/>
      <c r="I99" s="203"/>
      <c r="J99" s="203"/>
      <c r="K99" s="206"/>
      <c r="L99" s="203"/>
      <c r="M99" s="206"/>
    </row>
    <row r="100" spans="8:13" x14ac:dyDescent="0.25">
      <c r="H100" s="206"/>
      <c r="I100" s="203"/>
      <c r="J100" s="203"/>
      <c r="K100" s="206"/>
      <c r="L100" s="203"/>
      <c r="M100" s="206"/>
    </row>
    <row r="101" spans="8:13" x14ac:dyDescent="0.25">
      <c r="H101" s="206"/>
      <c r="I101" s="203"/>
      <c r="J101" s="203"/>
      <c r="K101" s="206"/>
      <c r="L101" s="203"/>
      <c r="M101" s="206"/>
    </row>
    <row r="102" spans="8:13" x14ac:dyDescent="0.25">
      <c r="H102" s="206"/>
      <c r="I102" s="203"/>
      <c r="J102" s="203"/>
      <c r="K102" s="206"/>
      <c r="L102" s="203"/>
      <c r="M102" s="206"/>
    </row>
    <row r="103" spans="8:13" x14ac:dyDescent="0.25">
      <c r="H103" s="206"/>
      <c r="I103" s="203"/>
      <c r="J103" s="203"/>
      <c r="K103" s="206"/>
      <c r="L103" s="203"/>
      <c r="M103" s="206"/>
    </row>
    <row r="104" spans="8:13" x14ac:dyDescent="0.25">
      <c r="H104" s="206"/>
      <c r="I104" s="203"/>
      <c r="J104" s="203"/>
      <c r="K104" s="206"/>
      <c r="L104" s="203"/>
      <c r="M104" s="206"/>
    </row>
    <row r="105" spans="8:13" x14ac:dyDescent="0.25">
      <c r="H105" s="206"/>
      <c r="I105" s="203"/>
      <c r="J105" s="203"/>
      <c r="K105" s="206"/>
      <c r="L105" s="203"/>
      <c r="M105" s="206"/>
    </row>
    <row r="106" spans="8:13" x14ac:dyDescent="0.25">
      <c r="H106" s="206"/>
      <c r="I106" s="203"/>
      <c r="J106" s="203"/>
      <c r="K106" s="206"/>
      <c r="L106" s="203"/>
      <c r="M106" s="206"/>
    </row>
    <row r="107" spans="8:13" x14ac:dyDescent="0.25">
      <c r="H107" s="206"/>
      <c r="I107" s="203"/>
      <c r="J107" s="203"/>
      <c r="K107" s="206"/>
      <c r="L107" s="203"/>
      <c r="M107" s="206"/>
    </row>
    <row r="108" spans="8:13" x14ac:dyDescent="0.25">
      <c r="H108" s="206"/>
      <c r="I108" s="203"/>
      <c r="J108" s="203"/>
      <c r="K108" s="206"/>
      <c r="L108" s="203"/>
      <c r="M108" s="206"/>
    </row>
    <row r="109" spans="8:13" x14ac:dyDescent="0.25">
      <c r="H109" s="206"/>
      <c r="I109" s="203"/>
      <c r="J109" s="203"/>
      <c r="K109" s="206"/>
      <c r="L109" s="203"/>
      <c r="M109" s="206"/>
    </row>
    <row r="110" spans="8:13" x14ac:dyDescent="0.25">
      <c r="H110" s="206"/>
      <c r="I110" s="203"/>
      <c r="J110" s="203"/>
      <c r="K110" s="206"/>
      <c r="L110" s="203"/>
      <c r="M110" s="206"/>
    </row>
    <row r="111" spans="8:13" x14ac:dyDescent="0.25">
      <c r="H111" s="206"/>
      <c r="I111" s="203"/>
      <c r="J111" s="203"/>
      <c r="K111" s="206"/>
      <c r="L111" s="203"/>
      <c r="M111" s="206"/>
    </row>
    <row r="112" spans="8:13" x14ac:dyDescent="0.25">
      <c r="H112" s="206"/>
      <c r="I112" s="203"/>
      <c r="J112" s="203"/>
      <c r="K112" s="206"/>
      <c r="L112" s="203"/>
      <c r="M112" s="206"/>
    </row>
    <row r="113" spans="8:13" x14ac:dyDescent="0.25">
      <c r="H113" s="206"/>
      <c r="I113" s="203"/>
      <c r="J113" s="203"/>
      <c r="K113" s="206"/>
      <c r="L113" s="203"/>
      <c r="M113" s="206"/>
    </row>
    <row r="114" spans="8:13" x14ac:dyDescent="0.25">
      <c r="H114" s="206"/>
      <c r="I114" s="203"/>
      <c r="J114" s="203"/>
      <c r="K114" s="206"/>
      <c r="L114" s="203"/>
      <c r="M114" s="206"/>
    </row>
    <row r="115" spans="8:13" x14ac:dyDescent="0.25">
      <c r="H115" s="206"/>
      <c r="I115" s="203"/>
      <c r="J115" s="203"/>
      <c r="K115" s="206"/>
      <c r="L115" s="203"/>
      <c r="M115" s="206"/>
    </row>
    <row r="116" spans="8:13" x14ac:dyDescent="0.25">
      <c r="H116" s="206"/>
      <c r="I116" s="203"/>
      <c r="J116" s="203"/>
      <c r="K116" s="206"/>
      <c r="L116" s="203"/>
      <c r="M116" s="206"/>
    </row>
    <row r="117" spans="8:13" x14ac:dyDescent="0.25">
      <c r="H117" s="206"/>
      <c r="I117" s="203"/>
      <c r="J117" s="203"/>
      <c r="K117" s="206"/>
      <c r="L117" s="203"/>
      <c r="M117" s="206"/>
    </row>
    <row r="118" spans="8:13" x14ac:dyDescent="0.25">
      <c r="H118" s="206"/>
      <c r="I118" s="203"/>
      <c r="J118" s="203"/>
      <c r="K118" s="206"/>
      <c r="L118" s="203"/>
      <c r="M118" s="206"/>
    </row>
    <row r="119" spans="8:13" x14ac:dyDescent="0.25">
      <c r="H119" s="206"/>
      <c r="I119" s="203"/>
      <c r="J119" s="203"/>
      <c r="K119" s="206"/>
      <c r="L119" s="203"/>
      <c r="M119" s="206"/>
    </row>
    <row r="120" spans="8:13" x14ac:dyDescent="0.25">
      <c r="H120" s="206"/>
      <c r="I120" s="203"/>
      <c r="J120" s="203"/>
      <c r="K120" s="206"/>
      <c r="L120" s="203"/>
      <c r="M120" s="206"/>
    </row>
    <row r="121" spans="8:13" x14ac:dyDescent="0.25">
      <c r="H121" s="206"/>
      <c r="I121" s="203"/>
      <c r="J121" s="203"/>
      <c r="K121" s="206"/>
      <c r="L121" s="203"/>
      <c r="M121" s="206"/>
    </row>
    <row r="122" spans="8:13" x14ac:dyDescent="0.25">
      <c r="H122" s="206"/>
      <c r="I122" s="203"/>
      <c r="J122" s="203"/>
      <c r="K122" s="206"/>
      <c r="L122" s="203"/>
      <c r="M122" s="206"/>
    </row>
    <row r="123" spans="8:13" x14ac:dyDescent="0.25">
      <c r="H123" s="206"/>
      <c r="I123" s="203"/>
      <c r="J123" s="203"/>
      <c r="K123" s="206"/>
      <c r="L123" s="203"/>
      <c r="M123" s="206"/>
    </row>
    <row r="124" spans="8:13" x14ac:dyDescent="0.25">
      <c r="H124" s="206"/>
      <c r="I124" s="203"/>
      <c r="J124" s="203"/>
      <c r="K124" s="206"/>
      <c r="L124" s="203"/>
      <c r="M124" s="206"/>
    </row>
    <row r="125" spans="8:13" x14ac:dyDescent="0.25">
      <c r="H125" s="206"/>
      <c r="I125" s="203"/>
      <c r="J125" s="203"/>
      <c r="K125" s="206"/>
      <c r="L125" s="203"/>
      <c r="M125" s="206"/>
    </row>
    <row r="126" spans="8:13" x14ac:dyDescent="0.25">
      <c r="H126" s="206"/>
      <c r="I126" s="203"/>
      <c r="J126" s="203"/>
      <c r="K126" s="206"/>
      <c r="L126" s="203"/>
      <c r="M126" s="206"/>
    </row>
    <row r="127" spans="8:13" x14ac:dyDescent="0.25">
      <c r="H127" s="206"/>
      <c r="I127" s="203"/>
      <c r="J127" s="203"/>
      <c r="K127" s="206"/>
      <c r="L127" s="203"/>
      <c r="M127" s="206"/>
    </row>
    <row r="128" spans="8:13" x14ac:dyDescent="0.25">
      <c r="H128" s="206"/>
      <c r="I128" s="203"/>
      <c r="J128" s="203"/>
      <c r="K128" s="206"/>
      <c r="L128" s="203"/>
      <c r="M128" s="206"/>
    </row>
    <row r="129" spans="8:13" x14ac:dyDescent="0.25">
      <c r="H129" s="206"/>
      <c r="I129" s="203"/>
      <c r="J129" s="203"/>
      <c r="K129" s="206"/>
      <c r="L129" s="203"/>
      <c r="M129" s="206"/>
    </row>
    <row r="130" spans="8:13" x14ac:dyDescent="0.25">
      <c r="H130" s="206"/>
      <c r="I130" s="203"/>
      <c r="J130" s="203"/>
      <c r="K130" s="206"/>
      <c r="L130" s="203"/>
      <c r="M130" s="206"/>
    </row>
    <row r="131" spans="8:13" x14ac:dyDescent="0.25">
      <c r="H131" s="206"/>
      <c r="I131" s="203"/>
      <c r="J131" s="203"/>
      <c r="K131" s="206"/>
      <c r="L131" s="203"/>
      <c r="M131" s="206"/>
    </row>
    <row r="132" spans="8:13" x14ac:dyDescent="0.25">
      <c r="H132" s="206"/>
      <c r="I132" s="203"/>
      <c r="J132" s="203"/>
      <c r="K132" s="206"/>
      <c r="L132" s="203"/>
      <c r="M132" s="206"/>
    </row>
    <row r="133" spans="8:13" x14ac:dyDescent="0.25">
      <c r="H133" s="206"/>
      <c r="I133" s="203"/>
      <c r="J133" s="203"/>
      <c r="K133" s="206"/>
      <c r="L133" s="203"/>
      <c r="M133" s="206"/>
    </row>
    <row r="134" spans="8:13" x14ac:dyDescent="0.25">
      <c r="H134" s="206"/>
      <c r="I134" s="203"/>
      <c r="J134" s="203"/>
      <c r="K134" s="206"/>
      <c r="L134" s="203"/>
      <c r="M134" s="206"/>
    </row>
    <row r="135" spans="8:13" x14ac:dyDescent="0.25">
      <c r="H135" s="206"/>
      <c r="I135" s="203"/>
      <c r="J135" s="203"/>
      <c r="K135" s="206"/>
      <c r="L135" s="203"/>
      <c r="M135" s="206"/>
    </row>
    <row r="136" spans="8:13" x14ac:dyDescent="0.25">
      <c r="H136" s="206"/>
      <c r="I136" s="203"/>
      <c r="J136" s="203"/>
      <c r="K136" s="206"/>
      <c r="L136" s="203"/>
      <c r="M136" s="206"/>
    </row>
    <row r="137" spans="8:13" x14ac:dyDescent="0.25">
      <c r="H137" s="206"/>
      <c r="I137" s="203"/>
      <c r="J137" s="203"/>
      <c r="K137" s="206"/>
      <c r="L137" s="203"/>
      <c r="M137" s="206"/>
    </row>
    <row r="138" spans="8:13" x14ac:dyDescent="0.25">
      <c r="H138" s="206"/>
      <c r="I138" s="203"/>
      <c r="J138" s="203"/>
      <c r="K138" s="206"/>
      <c r="L138" s="203"/>
      <c r="M138" s="206"/>
    </row>
    <row r="139" spans="8:13" x14ac:dyDescent="0.25">
      <c r="H139" s="206"/>
      <c r="I139" s="203"/>
      <c r="J139" s="203"/>
      <c r="K139" s="206"/>
      <c r="L139" s="203"/>
      <c r="M139" s="206"/>
    </row>
    <row r="140" spans="8:13" x14ac:dyDescent="0.25">
      <c r="H140" s="206"/>
      <c r="I140" s="203"/>
      <c r="J140" s="203"/>
      <c r="K140" s="206"/>
      <c r="L140" s="203"/>
      <c r="M140" s="206"/>
    </row>
    <row r="141" spans="8:13" x14ac:dyDescent="0.25">
      <c r="H141" s="206"/>
      <c r="I141" s="203"/>
      <c r="J141" s="203"/>
      <c r="K141" s="206"/>
      <c r="L141" s="203"/>
      <c r="M141" s="206"/>
    </row>
    <row r="142" spans="8:13" x14ac:dyDescent="0.25">
      <c r="H142" s="206"/>
      <c r="I142" s="203"/>
      <c r="J142" s="203"/>
      <c r="K142" s="206"/>
      <c r="L142" s="203"/>
      <c r="M142" s="206"/>
    </row>
    <row r="143" spans="8:13" x14ac:dyDescent="0.25">
      <c r="H143" s="206"/>
      <c r="I143" s="203"/>
      <c r="J143" s="203"/>
      <c r="K143" s="206"/>
      <c r="L143" s="203"/>
      <c r="M143" s="206"/>
    </row>
    <row r="144" spans="8:13" x14ac:dyDescent="0.25">
      <c r="H144" s="206"/>
      <c r="I144" s="203"/>
      <c r="J144" s="203"/>
      <c r="K144" s="206"/>
      <c r="L144" s="203"/>
      <c r="M144" s="206"/>
    </row>
    <row r="145" spans="8:13" x14ac:dyDescent="0.25">
      <c r="H145" s="206"/>
      <c r="I145" s="203"/>
      <c r="J145" s="203"/>
      <c r="K145" s="206"/>
      <c r="L145" s="203"/>
      <c r="M145" s="206"/>
    </row>
    <row r="146" spans="8:13" x14ac:dyDescent="0.25">
      <c r="H146" s="206"/>
      <c r="I146" s="203"/>
      <c r="J146" s="203"/>
      <c r="K146" s="206"/>
      <c r="L146" s="203"/>
      <c r="M146" s="206"/>
    </row>
    <row r="147" spans="8:13" x14ac:dyDescent="0.25">
      <c r="H147" s="206"/>
      <c r="I147" s="203"/>
      <c r="J147" s="203"/>
      <c r="K147" s="206"/>
      <c r="L147" s="203"/>
      <c r="M147" s="206"/>
    </row>
    <row r="148" spans="8:13" x14ac:dyDescent="0.25">
      <c r="H148" s="206"/>
      <c r="I148" s="203"/>
      <c r="J148" s="203"/>
      <c r="K148" s="206"/>
      <c r="L148" s="203"/>
      <c r="M148" s="206"/>
    </row>
    <row r="149" spans="8:13" x14ac:dyDescent="0.25">
      <c r="H149" s="206"/>
      <c r="I149" s="203"/>
      <c r="J149" s="203"/>
      <c r="K149" s="206"/>
      <c r="L149" s="203"/>
      <c r="M149" s="206"/>
    </row>
  </sheetData>
  <mergeCells count="24">
    <mergeCell ref="A1:M1"/>
    <mergeCell ref="A75:D75"/>
    <mergeCell ref="E75:G75"/>
    <mergeCell ref="B50:D50"/>
    <mergeCell ref="E37:F37"/>
    <mergeCell ref="E38:F38"/>
    <mergeCell ref="E39:G39"/>
    <mergeCell ref="B55:D55"/>
    <mergeCell ref="F50:G50"/>
    <mergeCell ref="F55:G55"/>
    <mergeCell ref="N51:N53"/>
    <mergeCell ref="A3:C3"/>
    <mergeCell ref="D2:G2"/>
    <mergeCell ref="D3:G3"/>
    <mergeCell ref="C10:D10"/>
    <mergeCell ref="F45:G45"/>
    <mergeCell ref="F34:G34"/>
    <mergeCell ref="E35:G35"/>
    <mergeCell ref="D4:G4"/>
    <mergeCell ref="D5:G5"/>
    <mergeCell ref="C11:D11"/>
    <mergeCell ref="E36:G36"/>
    <mergeCell ref="C17:D17"/>
    <mergeCell ref="C18:D18"/>
  </mergeCells>
  <printOptions horizontalCentered="1"/>
  <pageMargins left="0.55000000000000004" right="0.56999999999999995" top="0.68" bottom="0.91" header="0.5" footer="0.5"/>
  <pageSetup scale="76" fitToHeight="0" orientation="portrait" r:id="rId1"/>
  <headerFooter alignWithMargins="0">
    <oddFooter>&amp;RProgram Finance rev 2014-05
&amp;F:  &amp;A</oddFooter>
  </headerFooter>
  <rowBreaks count="1" manualBreakCount="1">
    <brk id="49"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61"/>
  <sheetViews>
    <sheetView zoomScaleNormal="100" workbookViewId="0">
      <selection activeCell="D5" sqref="D5"/>
    </sheetView>
  </sheetViews>
  <sheetFormatPr baseColWidth="10" defaultColWidth="9.1796875" defaultRowHeight="13" x14ac:dyDescent="0.25"/>
  <cols>
    <col min="1" max="1" width="4.453125" style="236" customWidth="1"/>
    <col min="2" max="2" width="3.453125" style="263" customWidth="1"/>
    <col min="3" max="3" width="12.453125" style="236" customWidth="1"/>
    <col min="4" max="4" width="28" style="236" customWidth="1"/>
    <col min="5" max="5" width="20.81640625" style="236" customWidth="1"/>
    <col min="6" max="6" width="1.453125" style="236" customWidth="1"/>
    <col min="7" max="7" width="20.81640625" style="236" customWidth="1"/>
    <col min="8" max="8" width="1.453125" style="236" customWidth="1"/>
    <col min="9" max="9" width="21.453125" style="236" customWidth="1"/>
    <col min="10" max="10" width="1.453125" style="236" customWidth="1"/>
    <col min="11" max="11" width="21.453125" style="236" customWidth="1"/>
    <col min="12" max="16384" width="9.1796875" style="236"/>
  </cols>
  <sheetData>
    <row r="1" spans="1:11" ht="45.5" customHeight="1" thickBot="1" x14ac:dyDescent="0.3">
      <c r="A1" s="332" t="s">
        <v>146</v>
      </c>
      <c r="B1" s="333"/>
      <c r="C1" s="333"/>
      <c r="D1" s="333"/>
      <c r="E1" s="333"/>
      <c r="F1" s="333"/>
      <c r="G1" s="333"/>
      <c r="H1" s="333"/>
      <c r="I1" s="333"/>
      <c r="J1" s="333"/>
      <c r="K1" s="334"/>
    </row>
    <row r="2" spans="1:11" ht="14.5" x14ac:dyDescent="0.25">
      <c r="A2" s="77" t="s">
        <v>34</v>
      </c>
      <c r="B2" s="77"/>
      <c r="C2" s="77"/>
      <c r="D2" s="247">
        <f>+Presupuesto!D2</f>
        <v>0</v>
      </c>
      <c r="E2" s="241"/>
      <c r="F2" s="229"/>
      <c r="I2" s="243" t="s">
        <v>35</v>
      </c>
      <c r="J2" s="229"/>
      <c r="K2" s="244">
        <f>+Presupuesto!I2</f>
        <v>0</v>
      </c>
    </row>
    <row r="3" spans="1:11" ht="14.5" x14ac:dyDescent="0.25">
      <c r="A3" s="315" t="s">
        <v>36</v>
      </c>
      <c r="B3" s="315"/>
      <c r="C3" s="315"/>
      <c r="D3" s="248">
        <f>+Presupuesto!D3</f>
        <v>0</v>
      </c>
      <c r="E3" s="242"/>
      <c r="F3" s="229"/>
      <c r="I3" s="243" t="s">
        <v>37</v>
      </c>
      <c r="J3" s="229"/>
      <c r="K3" s="245">
        <f>+Presupuesto!I3</f>
        <v>0</v>
      </c>
    </row>
    <row r="4" spans="1:11" ht="14.5" x14ac:dyDescent="0.25">
      <c r="A4" s="77" t="s">
        <v>6</v>
      </c>
      <c r="B4" s="79"/>
      <c r="C4" s="77"/>
      <c r="D4" s="249" t="str">
        <f>+Instrucciones!B13</f>
        <v>COP</v>
      </c>
      <c r="E4" s="242"/>
      <c r="F4" s="229"/>
      <c r="G4" s="229"/>
      <c r="H4" s="229"/>
      <c r="I4" s="246"/>
      <c r="J4" s="229"/>
      <c r="K4" s="246"/>
    </row>
    <row r="5" spans="1:11" ht="15" thickBot="1" x14ac:dyDescent="0.3">
      <c r="A5" s="315" t="s">
        <v>39</v>
      </c>
      <c r="B5" s="315"/>
      <c r="C5" s="315"/>
      <c r="D5" s="308"/>
      <c r="E5" s="242"/>
      <c r="F5" s="229"/>
      <c r="G5" s="229"/>
      <c r="H5" s="229"/>
      <c r="I5" s="246"/>
      <c r="J5" s="229"/>
      <c r="K5" s="246"/>
    </row>
    <row r="6" spans="1:11" s="262" customFormat="1" ht="15" thickBot="1" x14ac:dyDescent="0.3">
      <c r="A6" s="250"/>
      <c r="B6" s="250"/>
      <c r="C6" s="250"/>
      <c r="D6" s="230"/>
      <c r="E6" s="15" t="str">
        <f>+Presupuesto!H7</f>
        <v xml:space="preserve">Año 1  </v>
      </c>
      <c r="F6" s="490"/>
      <c r="G6" s="15" t="str">
        <f>+Presupuesto!I7</f>
        <v>Año 2</v>
      </c>
      <c r="H6" s="230"/>
      <c r="I6" s="15" t="str">
        <f>+Presupuesto!K7</f>
        <v>Total vida de Proyecto</v>
      </c>
      <c r="J6" s="14"/>
      <c r="K6" s="34" t="str">
        <f>+Presupuesto!M7</f>
        <v>Contribution</v>
      </c>
    </row>
    <row r="7" spans="1:11" s="262" customFormat="1" ht="29" x14ac:dyDescent="0.25">
      <c r="A7" s="250"/>
      <c r="B7" s="251"/>
      <c r="C7" s="230"/>
      <c r="D7" s="230"/>
      <c r="E7" s="163" t="str">
        <f>+Presupuesto!H8</f>
        <v xml:space="preserve">xxx 2023 a xxxx 2023          </v>
      </c>
      <c r="F7" s="153"/>
      <c r="G7" s="163" t="str">
        <f>+Presupuesto!I8</f>
        <v>xxxx 2024 a xxxx 2024</v>
      </c>
      <c r="H7" s="231"/>
      <c r="I7" s="152" t="str">
        <f>+Presupuesto!K8</f>
        <v>xxxxxxxx 2023 a xxxx 2024</v>
      </c>
      <c r="J7" s="153"/>
      <c r="K7" s="152" t="str">
        <f>+Presupuesto!M8</f>
        <v>mm/dd/yy-mm/dd/yy</v>
      </c>
    </row>
    <row r="8" spans="1:11" ht="15" thickBot="1" x14ac:dyDescent="0.3">
      <c r="A8" s="252"/>
      <c r="B8" s="253"/>
      <c r="C8" s="252"/>
      <c r="D8" s="252"/>
      <c r="E8" s="18" t="s">
        <v>50</v>
      </c>
      <c r="F8" s="17"/>
      <c r="G8" s="18" t="s">
        <v>50</v>
      </c>
      <c r="H8" s="232"/>
      <c r="I8" s="18" t="s">
        <v>50</v>
      </c>
      <c r="J8" s="17"/>
      <c r="K8" s="18" t="s">
        <v>50</v>
      </c>
    </row>
    <row r="9" spans="1:11" ht="27.75" customHeight="1" x14ac:dyDescent="0.25">
      <c r="A9" s="252"/>
      <c r="B9" s="253"/>
      <c r="C9" s="252"/>
      <c r="D9" s="252"/>
      <c r="E9" s="80" t="s">
        <v>40</v>
      </c>
      <c r="F9" s="12"/>
      <c r="G9" s="12"/>
      <c r="H9" s="232"/>
      <c r="I9" s="17"/>
      <c r="J9" s="17"/>
      <c r="K9" s="17"/>
    </row>
    <row r="10" spans="1:11" s="252" customFormat="1" ht="16.5" customHeight="1" x14ac:dyDescent="0.25">
      <c r="A10" s="254" t="s">
        <v>45</v>
      </c>
      <c r="B10" s="255" t="s">
        <v>46</v>
      </c>
      <c r="C10" s="256"/>
      <c r="D10" s="257"/>
      <c r="E10" s="234">
        <f>+Presupuesto!H14</f>
        <v>0</v>
      </c>
      <c r="F10" s="233"/>
      <c r="G10" s="234">
        <f>+Presupuesto!I14</f>
        <v>0</v>
      </c>
      <c r="H10" s="233"/>
      <c r="I10" s="234">
        <f>+E10+G10</f>
        <v>0</v>
      </c>
      <c r="J10" s="233"/>
      <c r="K10" s="238">
        <f>+Presupuesto!JM14</f>
        <v>0</v>
      </c>
    </row>
    <row r="11" spans="1:11" s="252" customFormat="1" ht="14.5" x14ac:dyDescent="0.25">
      <c r="A11" s="258"/>
      <c r="B11" s="253"/>
      <c r="E11" s="233"/>
      <c r="F11" s="233"/>
      <c r="G11" s="233"/>
      <c r="H11" s="233"/>
      <c r="I11" s="233"/>
      <c r="J11" s="239"/>
      <c r="K11" s="239"/>
    </row>
    <row r="12" spans="1:11" s="252" customFormat="1" ht="16.5" customHeight="1" x14ac:dyDescent="0.25">
      <c r="A12" s="254" t="s">
        <v>56</v>
      </c>
      <c r="B12" s="255" t="str">
        <f>+Presupuesto!B16</f>
        <v>BENEFICIOS DEL PERSONAL ( Carga prestacional Colombia)</v>
      </c>
      <c r="C12" s="256"/>
      <c r="D12" s="257"/>
      <c r="E12" s="234">
        <f>+Presupuesto!H20</f>
        <v>0</v>
      </c>
      <c r="F12" s="233"/>
      <c r="G12" s="234">
        <f>+Presupuesto!I20</f>
        <v>0</v>
      </c>
      <c r="H12" s="233"/>
      <c r="I12" s="234">
        <f>+E12+G12</f>
        <v>0</v>
      </c>
      <c r="J12" s="233"/>
      <c r="K12" s="238">
        <f>+Presupuesto!M20</f>
        <v>0</v>
      </c>
    </row>
    <row r="13" spans="1:11" s="252" customFormat="1" ht="14.5" x14ac:dyDescent="0.25">
      <c r="A13" s="258"/>
      <c r="B13" s="253"/>
      <c r="E13" s="233"/>
      <c r="F13" s="233"/>
      <c r="G13" s="233"/>
      <c r="H13" s="233"/>
      <c r="I13" s="233"/>
      <c r="J13" s="239"/>
      <c r="K13" s="239"/>
    </row>
    <row r="14" spans="1:11" s="252" customFormat="1" ht="16.5" customHeight="1" x14ac:dyDescent="0.25">
      <c r="A14" s="254" t="s">
        <v>62</v>
      </c>
      <c r="B14" s="255" t="str">
        <f>+Presupuesto!B22</f>
        <v>CONSULTORES</v>
      </c>
      <c r="C14" s="256"/>
      <c r="D14" s="257"/>
      <c r="E14" s="234">
        <f>+Presupuesto!H26</f>
        <v>0</v>
      </c>
      <c r="F14" s="233"/>
      <c r="G14" s="234">
        <f>+Presupuesto!I26</f>
        <v>0</v>
      </c>
      <c r="H14" s="233"/>
      <c r="I14" s="234">
        <f>+E14+G14</f>
        <v>0</v>
      </c>
      <c r="J14" s="233"/>
      <c r="K14" s="238">
        <f>+Presupuesto!M26</f>
        <v>0</v>
      </c>
    </row>
    <row r="15" spans="1:11" s="252" customFormat="1" ht="14.5" x14ac:dyDescent="0.25">
      <c r="A15" s="258"/>
      <c r="B15" s="253"/>
      <c r="E15" s="233"/>
      <c r="F15" s="233"/>
      <c r="G15" s="233"/>
      <c r="H15" s="233"/>
      <c r="I15" s="233"/>
      <c r="J15" s="239"/>
      <c r="K15" s="239"/>
    </row>
    <row r="16" spans="1:11" s="252" customFormat="1" ht="16.5" customHeight="1" x14ac:dyDescent="0.25">
      <c r="A16" s="254" t="s">
        <v>66</v>
      </c>
      <c r="B16" s="255" t="str">
        <f>+Presupuesto!B28</f>
        <v>EQUIPO MENOR &gt; 5.000</v>
      </c>
      <c r="C16" s="256"/>
      <c r="D16" s="257"/>
      <c r="E16" s="234">
        <f>+Presupuesto!H32</f>
        <v>0</v>
      </c>
      <c r="F16" s="233"/>
      <c r="G16" s="234">
        <f>+Presupuesto!I32</f>
        <v>0</v>
      </c>
      <c r="H16" s="233"/>
      <c r="I16" s="234">
        <f>+E16+G16</f>
        <v>0</v>
      </c>
      <c r="J16" s="233"/>
      <c r="K16" s="238">
        <f>+Presupuesto!M32</f>
        <v>0</v>
      </c>
    </row>
    <row r="17" spans="1:11" s="252" customFormat="1" ht="14.5" x14ac:dyDescent="0.25">
      <c r="A17" s="258"/>
      <c r="B17" s="253"/>
      <c r="E17" s="233"/>
      <c r="F17" s="233"/>
      <c r="G17" s="233"/>
      <c r="H17" s="233"/>
      <c r="I17" s="233"/>
      <c r="J17" s="239"/>
      <c r="K17" s="239"/>
    </row>
    <row r="18" spans="1:11" s="252" customFormat="1" ht="17.25" customHeight="1" x14ac:dyDescent="0.25">
      <c r="A18" s="254" t="s">
        <v>73</v>
      </c>
      <c r="B18" s="255" t="str">
        <f>+Presupuesto!B34</f>
        <v>GASTOS DE VIAJE-TRANSPORTE</v>
      </c>
      <c r="C18" s="255"/>
      <c r="D18" s="259"/>
      <c r="E18" s="234">
        <f>+Presupuesto!H42</f>
        <v>0</v>
      </c>
      <c r="F18" s="233"/>
      <c r="G18" s="234">
        <f>+Presupuesto!I42</f>
        <v>0</v>
      </c>
      <c r="H18" s="233"/>
      <c r="I18" s="234">
        <f>+E18+G18</f>
        <v>0</v>
      </c>
      <c r="J18" s="233"/>
      <c r="K18" s="238">
        <f>+Presupuesto!M42</f>
        <v>0</v>
      </c>
    </row>
    <row r="19" spans="1:11" s="252" customFormat="1" ht="14.5" x14ac:dyDescent="0.25">
      <c r="B19" s="253"/>
      <c r="E19" s="233"/>
      <c r="F19" s="233"/>
      <c r="G19" s="233"/>
      <c r="H19" s="233"/>
      <c r="I19" s="233"/>
      <c r="J19" s="239"/>
      <c r="K19" s="239"/>
    </row>
    <row r="20" spans="1:11" s="252" customFormat="1" ht="16.5" customHeight="1" x14ac:dyDescent="0.25">
      <c r="A20" s="254" t="s">
        <v>87</v>
      </c>
      <c r="B20" s="255" t="str">
        <f>+Presupuesto!B44</f>
        <v>OTROS COSTOS DIRECTOS</v>
      </c>
      <c r="C20" s="256"/>
      <c r="D20" s="257"/>
      <c r="E20" s="234">
        <f>+Presupuesto!H63</f>
        <v>0</v>
      </c>
      <c r="F20" s="233"/>
      <c r="G20" s="234">
        <f>+Presupuesto!I63</f>
        <v>0</v>
      </c>
      <c r="H20" s="233"/>
      <c r="I20" s="234">
        <f>+E20+G20</f>
        <v>0</v>
      </c>
      <c r="J20" s="233"/>
      <c r="K20" s="238">
        <f>+Presupuesto!M63</f>
        <v>0</v>
      </c>
    </row>
    <row r="21" spans="1:11" s="252" customFormat="1" ht="14.5" x14ac:dyDescent="0.25">
      <c r="B21" s="253"/>
      <c r="E21" s="233"/>
      <c r="F21" s="233"/>
      <c r="G21" s="233"/>
      <c r="H21" s="233"/>
      <c r="I21" s="233"/>
      <c r="J21" s="239"/>
      <c r="K21" s="239"/>
    </row>
    <row r="22" spans="1:11" s="252" customFormat="1" ht="16.5" customHeight="1" x14ac:dyDescent="0.25">
      <c r="A22" s="254" t="s">
        <v>115</v>
      </c>
      <c r="B22" s="255" t="str">
        <f>+Presupuesto!B65</f>
        <v xml:space="preserve">COSTOS INDIRECTOS </v>
      </c>
      <c r="C22" s="256"/>
      <c r="D22" s="257"/>
      <c r="E22" s="234">
        <f>+Presupuesto!H68</f>
        <v>0</v>
      </c>
      <c r="F22" s="233"/>
      <c r="G22" s="234">
        <f>+Presupuesto!I68</f>
        <v>0</v>
      </c>
      <c r="H22" s="233"/>
      <c r="I22" s="234">
        <f>+E22+G22</f>
        <v>0</v>
      </c>
      <c r="J22" s="233"/>
      <c r="K22" s="238">
        <f>+Presupuesto!M68</f>
        <v>0</v>
      </c>
    </row>
    <row r="23" spans="1:11" s="252" customFormat="1" ht="16.5" customHeight="1" x14ac:dyDescent="0.25">
      <c r="B23" s="253"/>
      <c r="E23" s="233"/>
      <c r="F23" s="233"/>
      <c r="G23" s="233"/>
      <c r="H23" s="233"/>
      <c r="I23" s="233"/>
      <c r="J23" s="239"/>
      <c r="K23" s="239"/>
    </row>
    <row r="24" spans="1:11" s="252" customFormat="1" ht="16.5" customHeight="1" x14ac:dyDescent="0.25">
      <c r="A24" s="254" t="s">
        <v>117</v>
      </c>
      <c r="B24" s="255" t="str">
        <f>+Presupuesto!B70</f>
        <v>OTROS</v>
      </c>
      <c r="C24" s="256"/>
      <c r="D24" s="257"/>
      <c r="E24" s="234">
        <f>+Presupuesto!H73</f>
        <v>0</v>
      </c>
      <c r="F24" s="233"/>
      <c r="G24" s="234">
        <f>+Presupuesto!I73</f>
        <v>0</v>
      </c>
      <c r="H24" s="233"/>
      <c r="I24" s="234">
        <f>+E24+G24</f>
        <v>0</v>
      </c>
      <c r="J24" s="233"/>
      <c r="K24" s="238">
        <f>+Presupuesto!M73</f>
        <v>0</v>
      </c>
    </row>
    <row r="25" spans="1:11" ht="14.5" x14ac:dyDescent="0.25">
      <c r="A25" s="252"/>
      <c r="B25" s="253"/>
      <c r="C25" s="252"/>
      <c r="D25" s="252"/>
      <c r="E25" s="260"/>
      <c r="F25" s="233"/>
      <c r="G25" s="233"/>
      <c r="H25" s="233"/>
      <c r="I25" s="260"/>
      <c r="J25" s="239"/>
      <c r="K25" s="261"/>
    </row>
    <row r="26" spans="1:11" s="252" customFormat="1" ht="29.25" customHeight="1" x14ac:dyDescent="0.25">
      <c r="A26" s="344" t="s">
        <v>121</v>
      </c>
      <c r="B26" s="345"/>
      <c r="C26" s="345"/>
      <c r="D26" s="345"/>
      <c r="E26" s="235">
        <f>SUM(E10:E24)</f>
        <v>0</v>
      </c>
      <c r="F26" s="237"/>
      <c r="G26" s="235">
        <f>SUM(G10:G24)</f>
        <v>0</v>
      </c>
      <c r="H26" s="233"/>
      <c r="I26" s="235">
        <f>SUM(I10:I24)</f>
        <v>0</v>
      </c>
      <c r="J26" s="233"/>
      <c r="K26" s="240">
        <f>+Presupuesto!M75</f>
        <v>0</v>
      </c>
    </row>
    <row r="27" spans="1:11" ht="14.5" x14ac:dyDescent="0.25">
      <c r="A27" s="252"/>
      <c r="B27" s="253"/>
      <c r="C27" s="252"/>
      <c r="D27" s="252"/>
      <c r="E27" s="199"/>
      <c r="F27" s="200"/>
      <c r="G27" s="200"/>
      <c r="H27" s="200"/>
      <c r="I27" s="199"/>
      <c r="J27" s="200"/>
      <c r="K27" s="199"/>
    </row>
    <row r="28" spans="1:11" ht="14.5" x14ac:dyDescent="0.25">
      <c r="A28" s="252"/>
      <c r="B28" s="253"/>
      <c r="C28" s="252"/>
      <c r="D28" s="252"/>
      <c r="E28" s="199"/>
      <c r="F28" s="200"/>
      <c r="G28" s="200"/>
      <c r="H28" s="200"/>
      <c r="I28" s="199"/>
      <c r="J28" s="200"/>
      <c r="K28" s="199"/>
    </row>
    <row r="29" spans="1:11" x14ac:dyDescent="0.25">
      <c r="E29" s="199"/>
      <c r="F29" s="200"/>
      <c r="G29" s="200"/>
      <c r="H29" s="200"/>
      <c r="I29" s="199"/>
      <c r="J29" s="200"/>
      <c r="K29" s="199"/>
    </row>
    <row r="30" spans="1:11" x14ac:dyDescent="0.25">
      <c r="E30" s="199"/>
      <c r="F30" s="200"/>
      <c r="G30" s="200"/>
      <c r="H30" s="200"/>
      <c r="I30" s="199"/>
      <c r="J30" s="200"/>
      <c r="K30" s="199"/>
    </row>
    <row r="31" spans="1:11" x14ac:dyDescent="0.25">
      <c r="E31" s="199"/>
      <c r="F31" s="200"/>
      <c r="G31" s="200"/>
      <c r="H31" s="200"/>
      <c r="I31" s="199"/>
      <c r="J31" s="200"/>
      <c r="K31" s="199"/>
    </row>
    <row r="32" spans="1:11" x14ac:dyDescent="0.25">
      <c r="E32" s="199"/>
      <c r="F32" s="200"/>
      <c r="G32" s="200"/>
      <c r="H32" s="200"/>
      <c r="I32" s="199"/>
      <c r="J32" s="200"/>
      <c r="K32" s="199"/>
    </row>
    <row r="33" spans="5:11" x14ac:dyDescent="0.25">
      <c r="E33" s="199"/>
      <c r="F33" s="200"/>
      <c r="G33" s="200"/>
      <c r="H33" s="200"/>
      <c r="I33" s="199"/>
      <c r="J33" s="200"/>
      <c r="K33" s="199"/>
    </row>
    <row r="34" spans="5:11" x14ac:dyDescent="0.25">
      <c r="E34" s="199"/>
      <c r="F34" s="200"/>
      <c r="G34" s="200"/>
      <c r="H34" s="200"/>
      <c r="I34" s="199"/>
      <c r="J34" s="200"/>
      <c r="K34" s="199"/>
    </row>
    <row r="35" spans="5:11" x14ac:dyDescent="0.25">
      <c r="E35" s="199"/>
      <c r="F35" s="200"/>
      <c r="G35" s="200"/>
      <c r="H35" s="200"/>
      <c r="I35" s="199"/>
      <c r="J35" s="200"/>
      <c r="K35" s="199"/>
    </row>
    <row r="36" spans="5:11" x14ac:dyDescent="0.25">
      <c r="E36" s="199"/>
      <c r="F36" s="200"/>
      <c r="G36" s="200"/>
      <c r="H36" s="200"/>
      <c r="I36" s="199"/>
      <c r="J36" s="200"/>
      <c r="K36" s="199"/>
    </row>
    <row r="37" spans="5:11" x14ac:dyDescent="0.25">
      <c r="E37" s="199"/>
      <c r="F37" s="200"/>
      <c r="G37" s="200"/>
      <c r="H37" s="200"/>
      <c r="I37" s="199"/>
      <c r="J37" s="200"/>
      <c r="K37" s="199"/>
    </row>
    <row r="38" spans="5:11" x14ac:dyDescent="0.25">
      <c r="E38" s="199"/>
      <c r="F38" s="200"/>
      <c r="G38" s="200"/>
      <c r="H38" s="200"/>
      <c r="I38" s="199"/>
      <c r="J38" s="200"/>
      <c r="K38" s="199"/>
    </row>
    <row r="39" spans="5:11" x14ac:dyDescent="0.25">
      <c r="E39" s="199"/>
      <c r="F39" s="200"/>
      <c r="G39" s="200"/>
      <c r="H39" s="200"/>
      <c r="I39" s="199"/>
      <c r="J39" s="200"/>
      <c r="K39" s="199"/>
    </row>
    <row r="40" spans="5:11" x14ac:dyDescent="0.25">
      <c r="E40" s="199"/>
      <c r="F40" s="200"/>
      <c r="G40" s="200"/>
      <c r="H40" s="200"/>
      <c r="I40" s="199"/>
      <c r="J40" s="200"/>
      <c r="K40" s="199"/>
    </row>
    <row r="41" spans="5:11" x14ac:dyDescent="0.25">
      <c r="E41" s="199"/>
      <c r="F41" s="200"/>
      <c r="G41" s="200"/>
      <c r="H41" s="200"/>
      <c r="I41" s="199"/>
      <c r="J41" s="200"/>
      <c r="K41" s="199"/>
    </row>
    <row r="42" spans="5:11" x14ac:dyDescent="0.25">
      <c r="E42" s="199"/>
      <c r="F42" s="200"/>
      <c r="G42" s="200"/>
      <c r="H42" s="200"/>
      <c r="I42" s="199"/>
      <c r="J42" s="200"/>
      <c r="K42" s="199"/>
    </row>
    <row r="43" spans="5:11" x14ac:dyDescent="0.25">
      <c r="E43" s="199"/>
      <c r="F43" s="200"/>
      <c r="G43" s="200"/>
      <c r="H43" s="200"/>
      <c r="I43" s="199"/>
      <c r="J43" s="200"/>
      <c r="K43" s="199"/>
    </row>
    <row r="44" spans="5:11" x14ac:dyDescent="0.25">
      <c r="E44" s="199"/>
      <c r="F44" s="200"/>
      <c r="G44" s="200"/>
      <c r="H44" s="200"/>
      <c r="I44" s="199"/>
      <c r="J44" s="200"/>
      <c r="K44" s="199"/>
    </row>
    <row r="45" spans="5:11" x14ac:dyDescent="0.25">
      <c r="E45" s="199"/>
      <c r="F45" s="200"/>
      <c r="G45" s="200"/>
      <c r="H45" s="200"/>
      <c r="I45" s="199"/>
      <c r="J45" s="200"/>
      <c r="K45" s="199"/>
    </row>
    <row r="46" spans="5:11" x14ac:dyDescent="0.25">
      <c r="E46" s="199"/>
      <c r="F46" s="200"/>
      <c r="G46" s="200"/>
      <c r="H46" s="200"/>
      <c r="I46" s="199"/>
      <c r="J46" s="200"/>
      <c r="K46" s="199"/>
    </row>
    <row r="47" spans="5:11" x14ac:dyDescent="0.25">
      <c r="E47" s="199"/>
      <c r="F47" s="200"/>
      <c r="G47" s="200"/>
      <c r="H47" s="200"/>
      <c r="I47" s="199"/>
      <c r="J47" s="200"/>
      <c r="K47" s="199"/>
    </row>
    <row r="48" spans="5:11" x14ac:dyDescent="0.25">
      <c r="E48" s="199"/>
      <c r="F48" s="200"/>
      <c r="G48" s="200"/>
      <c r="H48" s="200"/>
      <c r="I48" s="199"/>
      <c r="J48" s="200"/>
      <c r="K48" s="199"/>
    </row>
    <row r="49" spans="5:11" x14ac:dyDescent="0.25">
      <c r="E49" s="199"/>
      <c r="F49" s="200"/>
      <c r="G49" s="200"/>
      <c r="H49" s="200"/>
      <c r="I49" s="199"/>
      <c r="J49" s="200"/>
      <c r="K49" s="199"/>
    </row>
    <row r="50" spans="5:11" x14ac:dyDescent="0.25">
      <c r="E50" s="199"/>
      <c r="F50" s="200"/>
      <c r="G50" s="200"/>
      <c r="H50" s="200"/>
      <c r="I50" s="199"/>
      <c r="J50" s="200"/>
      <c r="K50" s="199"/>
    </row>
    <row r="51" spans="5:11" x14ac:dyDescent="0.25">
      <c r="E51" s="199"/>
      <c r="F51" s="200"/>
      <c r="G51" s="200"/>
      <c r="H51" s="200"/>
      <c r="I51" s="199"/>
      <c r="J51" s="200"/>
      <c r="K51" s="199"/>
    </row>
    <row r="52" spans="5:11" x14ac:dyDescent="0.25">
      <c r="E52" s="199"/>
      <c r="F52" s="200"/>
      <c r="G52" s="200"/>
      <c r="H52" s="200"/>
      <c r="I52" s="199"/>
      <c r="J52" s="200"/>
      <c r="K52" s="199"/>
    </row>
    <row r="53" spans="5:11" x14ac:dyDescent="0.25">
      <c r="E53" s="199"/>
      <c r="F53" s="200"/>
      <c r="G53" s="200"/>
      <c r="H53" s="200"/>
      <c r="I53" s="199"/>
      <c r="J53" s="200"/>
      <c r="K53" s="199"/>
    </row>
    <row r="54" spans="5:11" x14ac:dyDescent="0.25">
      <c r="E54" s="199"/>
      <c r="F54" s="200"/>
      <c r="G54" s="200"/>
      <c r="H54" s="200"/>
      <c r="I54" s="199"/>
      <c r="J54" s="200"/>
      <c r="K54" s="199"/>
    </row>
    <row r="55" spans="5:11" x14ac:dyDescent="0.25">
      <c r="E55" s="199"/>
      <c r="F55" s="200"/>
      <c r="G55" s="200"/>
      <c r="H55" s="200"/>
      <c r="I55" s="199"/>
      <c r="J55" s="200"/>
      <c r="K55" s="199"/>
    </row>
    <row r="56" spans="5:11" x14ac:dyDescent="0.25">
      <c r="E56" s="199"/>
      <c r="F56" s="200"/>
      <c r="G56" s="200"/>
      <c r="H56" s="200"/>
      <c r="I56" s="199"/>
      <c r="J56" s="200"/>
      <c r="K56" s="199"/>
    </row>
    <row r="57" spans="5:11" x14ac:dyDescent="0.25">
      <c r="E57" s="199"/>
      <c r="F57" s="200"/>
      <c r="G57" s="200"/>
      <c r="H57" s="200"/>
      <c r="I57" s="199"/>
      <c r="J57" s="200"/>
      <c r="K57" s="199"/>
    </row>
    <row r="58" spans="5:11" x14ac:dyDescent="0.25">
      <c r="E58" s="199"/>
      <c r="F58" s="200"/>
      <c r="G58" s="200"/>
      <c r="H58" s="200"/>
      <c r="I58" s="199"/>
      <c r="J58" s="200"/>
      <c r="K58" s="199"/>
    </row>
    <row r="59" spans="5:11" x14ac:dyDescent="0.25">
      <c r="E59" s="199"/>
      <c r="F59" s="200"/>
      <c r="G59" s="200"/>
      <c r="H59" s="200"/>
      <c r="I59" s="199"/>
      <c r="J59" s="200"/>
      <c r="K59" s="199"/>
    </row>
    <row r="60" spans="5:11" x14ac:dyDescent="0.25">
      <c r="E60" s="199"/>
      <c r="F60" s="200"/>
      <c r="G60" s="200"/>
      <c r="H60" s="200"/>
      <c r="I60" s="199"/>
      <c r="J60" s="200"/>
      <c r="K60" s="199"/>
    </row>
    <row r="61" spans="5:11" x14ac:dyDescent="0.25">
      <c r="E61" s="199"/>
      <c r="F61" s="200"/>
      <c r="G61" s="200"/>
      <c r="H61" s="200"/>
      <c r="I61" s="199"/>
      <c r="J61" s="200"/>
      <c r="K61" s="199"/>
    </row>
  </sheetData>
  <mergeCells count="4">
    <mergeCell ref="A3:C3"/>
    <mergeCell ref="A26:D26"/>
    <mergeCell ref="A5:C5"/>
    <mergeCell ref="A1:K1"/>
  </mergeCells>
  <printOptions horizontalCentered="1"/>
  <pageMargins left="0.55000000000000004" right="0.56999999999999995" top="0.68" bottom="0.91" header="0.5" footer="0.5"/>
  <pageSetup scale="95" orientation="landscape" r:id="rId1"/>
  <headerFooter alignWithMargins="0">
    <oddFooter>&amp;RProgram Finance rev 2014-05
&amp;F: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K61"/>
  <sheetViews>
    <sheetView zoomScaleNormal="100" workbookViewId="0">
      <selection activeCell="I11" sqref="I11"/>
    </sheetView>
  </sheetViews>
  <sheetFormatPr baseColWidth="10" defaultColWidth="9.1796875" defaultRowHeight="13" x14ac:dyDescent="0.25"/>
  <cols>
    <col min="1" max="1" width="4.453125" style="169" customWidth="1"/>
    <col min="2" max="2" width="3.453125" style="175" customWidth="1"/>
    <col min="3" max="3" width="12.453125" style="169" customWidth="1"/>
    <col min="4" max="4" width="28" style="169" customWidth="1"/>
    <col min="5" max="5" width="20.81640625" style="169" customWidth="1"/>
    <col min="6" max="6" width="1.453125" style="169" customWidth="1"/>
    <col min="7" max="7" width="20.81640625" style="169" customWidth="1"/>
    <col min="8" max="8" width="1.453125" style="169" customWidth="1"/>
    <col min="9" max="9" width="21.453125" style="169" customWidth="1"/>
    <col min="10" max="10" width="1.453125" style="169" customWidth="1"/>
    <col min="11" max="11" width="21.453125" style="169" customWidth="1"/>
    <col min="12" max="16384" width="9.1796875" style="169"/>
  </cols>
  <sheetData>
    <row r="1" spans="1:11" ht="48.75" customHeight="1" x14ac:dyDescent="0.25">
      <c r="A1" s="351" t="s">
        <v>216</v>
      </c>
      <c r="B1" s="351"/>
      <c r="C1" s="351"/>
      <c r="D1" s="351"/>
      <c r="E1" s="351"/>
      <c r="F1" s="351"/>
      <c r="G1" s="351"/>
      <c r="H1" s="351"/>
      <c r="I1" s="351"/>
    </row>
    <row r="2" spans="1:11" ht="14.5" x14ac:dyDescent="0.25">
      <c r="A2" s="77" t="s">
        <v>122</v>
      </c>
      <c r="B2" s="78"/>
      <c r="C2" s="78"/>
      <c r="D2" s="176">
        <f>+Presupuesto!D2</f>
        <v>0</v>
      </c>
      <c r="E2" s="177"/>
      <c r="F2" s="172"/>
      <c r="G2" s="178" t="s">
        <v>123</v>
      </c>
      <c r="H2" s="172"/>
      <c r="I2" s="179">
        <f>+Presupuesto!I2</f>
        <v>0</v>
      </c>
      <c r="J2" s="172"/>
      <c r="K2" s="180"/>
    </row>
    <row r="3" spans="1:11" ht="14.5" x14ac:dyDescent="0.25">
      <c r="A3" s="352" t="s">
        <v>147</v>
      </c>
      <c r="B3" s="352"/>
      <c r="C3" s="352"/>
      <c r="D3" s="181">
        <f>+Presupuesto!D3</f>
        <v>0</v>
      </c>
      <c r="E3" s="171"/>
      <c r="F3" s="172"/>
      <c r="G3" s="178" t="s">
        <v>125</v>
      </c>
      <c r="H3" s="172"/>
      <c r="I3" s="179">
        <f>+Presupuesto!I3</f>
        <v>0</v>
      </c>
      <c r="J3" s="172"/>
      <c r="K3" s="180"/>
    </row>
    <row r="4" spans="1:11" ht="14.5" x14ac:dyDescent="0.25">
      <c r="A4" s="77" t="s">
        <v>126</v>
      </c>
      <c r="B4" s="79"/>
      <c r="C4" s="77"/>
      <c r="D4" s="170" t="str">
        <f>+Presupuesto!D4</f>
        <v>COP</v>
      </c>
      <c r="E4" s="171"/>
      <c r="F4" s="172"/>
      <c r="G4" s="172"/>
      <c r="H4" s="172"/>
      <c r="I4" s="173"/>
      <c r="J4" s="172"/>
      <c r="K4" s="173"/>
    </row>
    <row r="5" spans="1:11" ht="15" thickBot="1" x14ac:dyDescent="0.3">
      <c r="A5" s="315" t="s">
        <v>31</v>
      </c>
      <c r="B5" s="315"/>
      <c r="C5" s="315"/>
      <c r="D5" s="184">
        <f>+Presupuesto!D5</f>
        <v>0</v>
      </c>
      <c r="E5" s="171"/>
      <c r="F5" s="172"/>
      <c r="G5" s="172"/>
      <c r="H5" s="172"/>
      <c r="I5" s="173"/>
      <c r="J5" s="172"/>
      <c r="K5" s="173"/>
    </row>
    <row r="6" spans="1:11" s="174" customFormat="1" ht="15" thickBot="1" x14ac:dyDescent="0.3">
      <c r="A6" s="13"/>
      <c r="B6" s="13"/>
      <c r="C6" s="13"/>
      <c r="D6" s="14"/>
      <c r="E6" s="346" t="s">
        <v>128</v>
      </c>
      <c r="F6" s="347"/>
      <c r="G6" s="348"/>
      <c r="H6" s="14"/>
      <c r="I6" s="15" t="s">
        <v>129</v>
      </c>
      <c r="J6" s="14"/>
      <c r="K6" s="34" t="s">
        <v>43</v>
      </c>
    </row>
    <row r="7" spans="1:11" s="174" customFormat="1" ht="14.5" x14ac:dyDescent="0.25">
      <c r="A7" s="13"/>
      <c r="B7" s="151"/>
      <c r="C7" s="14"/>
      <c r="D7" s="14"/>
      <c r="E7" s="163" t="e">
        <f>+#REF!</f>
        <v>#REF!</v>
      </c>
      <c r="F7" s="153"/>
      <c r="G7" s="163" t="e">
        <f>+#REF!</f>
        <v>#REF!</v>
      </c>
      <c r="H7" s="153"/>
      <c r="I7" s="152" t="e">
        <f>+#REF!</f>
        <v>#REF!</v>
      </c>
      <c r="J7" s="153"/>
      <c r="K7" s="152" t="s">
        <v>44</v>
      </c>
    </row>
    <row r="8" spans="1:11" ht="15" thickBot="1" x14ac:dyDescent="0.3">
      <c r="A8" s="11"/>
      <c r="B8" s="16"/>
      <c r="C8" s="11"/>
      <c r="D8" s="11"/>
      <c r="E8" s="18" t="s">
        <v>51</v>
      </c>
      <c r="F8" s="17"/>
      <c r="G8" s="18" t="s">
        <v>51</v>
      </c>
      <c r="H8" s="17"/>
      <c r="I8" s="18" t="s">
        <v>51</v>
      </c>
      <c r="J8" s="17"/>
      <c r="K8" s="18" t="s">
        <v>51</v>
      </c>
    </row>
    <row r="9" spans="1:11" ht="27.75" customHeight="1" x14ac:dyDescent="0.25">
      <c r="A9" s="11"/>
      <c r="B9" s="16"/>
      <c r="C9" s="11"/>
      <c r="D9" s="11"/>
      <c r="E9" s="168" t="s">
        <v>127</v>
      </c>
      <c r="F9" s="12"/>
      <c r="G9" s="12"/>
      <c r="H9" s="17"/>
      <c r="I9" s="17"/>
      <c r="J9" s="17"/>
      <c r="K9" s="17"/>
    </row>
    <row r="10" spans="1:11" s="11" customFormat="1" ht="16.5" customHeight="1" x14ac:dyDescent="0.25">
      <c r="A10" s="19">
        <v>1</v>
      </c>
      <c r="B10" s="20" t="s">
        <v>130</v>
      </c>
      <c r="C10" s="21"/>
      <c r="D10" s="22"/>
      <c r="E10" s="25">
        <f>+Presupuesto!H14</f>
        <v>0</v>
      </c>
      <c r="F10" s="26"/>
      <c r="G10" s="25">
        <f>+Presupuesto!I14</f>
        <v>0</v>
      </c>
      <c r="H10" s="26"/>
      <c r="I10" s="25">
        <f>+E10+G10</f>
        <v>0</v>
      </c>
      <c r="J10" s="25"/>
      <c r="K10" s="25" t="s">
        <v>131</v>
      </c>
    </row>
    <row r="11" spans="1:11" s="11" customFormat="1" ht="14.5" x14ac:dyDescent="0.25">
      <c r="A11" s="23"/>
      <c r="B11" s="16"/>
      <c r="E11" s="26"/>
      <c r="F11" s="26"/>
      <c r="G11" s="26"/>
      <c r="H11" s="26"/>
      <c r="I11" s="26"/>
      <c r="J11" s="26"/>
      <c r="K11" s="26"/>
    </row>
    <row r="12" spans="1:11" s="11" customFormat="1" ht="16.5" customHeight="1" x14ac:dyDescent="0.25">
      <c r="A12" s="19">
        <v>2</v>
      </c>
      <c r="B12" s="20" t="s">
        <v>148</v>
      </c>
      <c r="C12" s="21"/>
      <c r="D12" s="22"/>
      <c r="E12" s="25">
        <f>+Presupuesto!H20</f>
        <v>0</v>
      </c>
      <c r="F12" s="26"/>
      <c r="G12" s="25">
        <f>+Presupuesto!I20</f>
        <v>0</v>
      </c>
      <c r="H12" s="25"/>
      <c r="I12" s="25">
        <f>+E12+G12</f>
        <v>0</v>
      </c>
      <c r="J12" s="25"/>
      <c r="K12" s="25" t="s">
        <v>131</v>
      </c>
    </row>
    <row r="13" spans="1:11" s="11" customFormat="1" ht="14.5" x14ac:dyDescent="0.25">
      <c r="A13" s="23"/>
      <c r="B13" s="16"/>
      <c r="E13" s="26"/>
      <c r="F13" s="26"/>
      <c r="G13" s="26"/>
      <c r="H13" s="26"/>
      <c r="I13" s="26"/>
      <c r="J13" s="26"/>
      <c r="K13" s="26"/>
    </row>
    <row r="14" spans="1:11" s="11" customFormat="1" ht="16.5" customHeight="1" x14ac:dyDescent="0.25">
      <c r="A14" s="19">
        <v>3</v>
      </c>
      <c r="B14" s="20" t="s">
        <v>132</v>
      </c>
      <c r="C14" s="21"/>
      <c r="D14" s="22"/>
      <c r="E14" s="25">
        <f>+Presupuesto!H26</f>
        <v>0</v>
      </c>
      <c r="F14" s="26"/>
      <c r="G14" s="25">
        <f>+Presupuesto!I26</f>
        <v>0</v>
      </c>
      <c r="H14" s="25"/>
      <c r="I14" s="25">
        <f>+E14+G14</f>
        <v>0</v>
      </c>
      <c r="J14" s="25"/>
      <c r="K14" s="25" t="s">
        <v>131</v>
      </c>
    </row>
    <row r="15" spans="1:11" s="11" customFormat="1" ht="14.5" x14ac:dyDescent="0.25">
      <c r="A15" s="23"/>
      <c r="B15" s="16"/>
      <c r="E15" s="26"/>
      <c r="F15" s="26"/>
      <c r="G15" s="26"/>
      <c r="H15" s="26"/>
      <c r="I15" s="26"/>
      <c r="J15" s="26"/>
      <c r="K15" s="26"/>
    </row>
    <row r="16" spans="1:11" s="11" customFormat="1" ht="16.5" customHeight="1" x14ac:dyDescent="0.25">
      <c r="A16" s="19">
        <v>4</v>
      </c>
      <c r="B16" s="20" t="s">
        <v>133</v>
      </c>
      <c r="C16" s="21"/>
      <c r="D16" s="22"/>
      <c r="E16" s="25">
        <f>+Presupuesto!H32</f>
        <v>0</v>
      </c>
      <c r="F16" s="26"/>
      <c r="G16" s="25">
        <f>+Presupuesto!I32</f>
        <v>0</v>
      </c>
      <c r="H16" s="25"/>
      <c r="I16" s="25">
        <f>+E16+G16</f>
        <v>0</v>
      </c>
      <c r="J16" s="25"/>
      <c r="K16" s="25" t="s">
        <v>131</v>
      </c>
    </row>
    <row r="17" spans="1:11" s="11" customFormat="1" ht="14.5" x14ac:dyDescent="0.25">
      <c r="A17" s="23"/>
      <c r="B17" s="16"/>
      <c r="E17" s="26"/>
      <c r="F17" s="26"/>
      <c r="G17" s="26"/>
      <c r="H17" s="26"/>
      <c r="I17" s="26"/>
      <c r="J17" s="26"/>
      <c r="K17" s="26"/>
    </row>
    <row r="18" spans="1:11" s="11" customFormat="1" ht="17.25" customHeight="1" x14ac:dyDescent="0.25">
      <c r="A18" s="19">
        <v>5</v>
      </c>
      <c r="B18" s="20" t="s">
        <v>134</v>
      </c>
      <c r="C18" s="20"/>
      <c r="D18" s="24"/>
      <c r="E18" s="25">
        <f>+Presupuesto!H42</f>
        <v>0</v>
      </c>
      <c r="F18" s="26"/>
      <c r="G18" s="25">
        <f>+Presupuesto!I42</f>
        <v>0</v>
      </c>
      <c r="H18" s="25"/>
      <c r="I18" s="25">
        <f>+E18+G18</f>
        <v>0</v>
      </c>
      <c r="J18" s="25"/>
      <c r="K18" s="25" t="s">
        <v>131</v>
      </c>
    </row>
    <row r="19" spans="1:11" s="11" customFormat="1" ht="14.5" x14ac:dyDescent="0.25">
      <c r="B19" s="16"/>
      <c r="E19" s="26"/>
      <c r="F19" s="26"/>
      <c r="G19" s="26"/>
      <c r="H19" s="26"/>
      <c r="I19" s="26"/>
      <c r="J19" s="26"/>
      <c r="K19" s="26"/>
    </row>
    <row r="20" spans="1:11" s="11" customFormat="1" ht="16.5" customHeight="1" x14ac:dyDescent="0.25">
      <c r="A20" s="19">
        <v>6</v>
      </c>
      <c r="B20" s="20" t="s">
        <v>135</v>
      </c>
      <c r="C20" s="21"/>
      <c r="D20" s="22"/>
      <c r="E20" s="25">
        <f>+Presupuesto!H63</f>
        <v>0</v>
      </c>
      <c r="F20" s="26"/>
      <c r="G20" s="25">
        <f>+Presupuesto!I63</f>
        <v>0</v>
      </c>
      <c r="H20" s="25"/>
      <c r="I20" s="25">
        <f>+E20+G20</f>
        <v>0</v>
      </c>
      <c r="J20" s="25"/>
      <c r="K20" s="25" t="s">
        <v>131</v>
      </c>
    </row>
    <row r="21" spans="1:11" s="11" customFormat="1" ht="14.5" x14ac:dyDescent="0.25">
      <c r="B21" s="16"/>
      <c r="E21" s="26"/>
      <c r="F21" s="26"/>
      <c r="G21" s="26"/>
      <c r="H21" s="26"/>
      <c r="I21" s="26"/>
      <c r="J21" s="26"/>
      <c r="K21" s="26"/>
    </row>
    <row r="22" spans="1:11" s="11" customFormat="1" ht="16.5" customHeight="1" x14ac:dyDescent="0.25">
      <c r="A22" s="19">
        <v>7</v>
      </c>
      <c r="B22" s="20" t="s">
        <v>149</v>
      </c>
      <c r="C22" s="21"/>
      <c r="D22" s="22"/>
      <c r="E22" s="25">
        <f>+Presupuesto!H65</f>
        <v>0</v>
      </c>
      <c r="F22" s="26"/>
      <c r="G22" s="25">
        <f>+Presupuesto!I65</f>
        <v>0</v>
      </c>
      <c r="H22" s="25"/>
      <c r="I22" s="25">
        <f>+E22+G22</f>
        <v>0</v>
      </c>
      <c r="J22" s="25"/>
      <c r="K22" s="25" t="s">
        <v>131</v>
      </c>
    </row>
    <row r="23" spans="1:11" s="11" customFormat="1" ht="16.5" customHeight="1" x14ac:dyDescent="0.25">
      <c r="B23" s="16"/>
      <c r="E23" s="26"/>
      <c r="F23" s="26"/>
      <c r="G23" s="26"/>
      <c r="H23" s="26"/>
      <c r="I23" s="26"/>
      <c r="J23" s="26"/>
      <c r="K23" s="26"/>
    </row>
    <row r="24" spans="1:11" s="11" customFormat="1" ht="16.5" customHeight="1" x14ac:dyDescent="0.25">
      <c r="A24" s="19">
        <v>8</v>
      </c>
      <c r="B24" s="20" t="s">
        <v>144</v>
      </c>
      <c r="C24" s="21"/>
      <c r="D24" s="22" t="s">
        <v>150</v>
      </c>
      <c r="E24" s="25">
        <f>+Presupuesto!H73</f>
        <v>0</v>
      </c>
      <c r="F24" s="26"/>
      <c r="G24" s="25">
        <f>+Presupuesto!I73</f>
        <v>0</v>
      </c>
      <c r="H24" s="25"/>
      <c r="I24" s="25">
        <f>+E24+G24</f>
        <v>0</v>
      </c>
      <c r="J24" s="25"/>
      <c r="K24" s="25" t="s">
        <v>131</v>
      </c>
    </row>
    <row r="25" spans="1:11" ht="14.5" x14ac:dyDescent="0.25">
      <c r="A25" s="11"/>
      <c r="B25" s="16"/>
      <c r="C25" s="11"/>
      <c r="D25" s="11"/>
      <c r="E25" s="27"/>
      <c r="F25" s="26"/>
      <c r="G25" s="26"/>
      <c r="H25" s="26"/>
      <c r="I25" s="27"/>
      <c r="J25" s="26"/>
      <c r="K25" s="27"/>
    </row>
    <row r="26" spans="1:11" s="11" customFormat="1" ht="29.25" customHeight="1" x14ac:dyDescent="0.25">
      <c r="A26" s="349" t="s">
        <v>145</v>
      </c>
      <c r="B26" s="350"/>
      <c r="C26" s="350"/>
      <c r="D26" s="350"/>
      <c r="E26" s="28">
        <f>SUM(E10:E24)</f>
        <v>0</v>
      </c>
      <c r="F26" s="29"/>
      <c r="G26" s="28">
        <f>SUM(G10:G24)</f>
        <v>0</v>
      </c>
      <c r="H26" s="28"/>
      <c r="I26" s="28">
        <f>SUM(I10:I24)</f>
        <v>0</v>
      </c>
      <c r="J26" s="28"/>
      <c r="K26" s="28" t="s">
        <v>131</v>
      </c>
    </row>
    <row r="27" spans="1:11" ht="14.5" x14ac:dyDescent="0.25">
      <c r="A27" s="11"/>
      <c r="B27" s="16"/>
      <c r="C27" s="11"/>
      <c r="D27" s="11"/>
      <c r="E27" s="9"/>
      <c r="F27" s="10"/>
      <c r="G27" s="10"/>
      <c r="H27" s="10"/>
      <c r="I27" s="9"/>
      <c r="J27" s="10"/>
      <c r="K27" s="9"/>
    </row>
    <row r="28" spans="1:11" ht="14.5" x14ac:dyDescent="0.25">
      <c r="A28" s="11"/>
      <c r="B28" s="16"/>
      <c r="C28" s="11"/>
      <c r="D28" s="11"/>
      <c r="E28" s="9"/>
      <c r="F28" s="10"/>
      <c r="G28" s="10"/>
      <c r="H28" s="10"/>
      <c r="I28" s="9"/>
      <c r="J28" s="10"/>
      <c r="K28" s="9"/>
    </row>
    <row r="29" spans="1:11" x14ac:dyDescent="0.25">
      <c r="E29" s="9"/>
      <c r="F29" s="10"/>
      <c r="G29" s="10"/>
      <c r="H29" s="10"/>
      <c r="I29" s="9"/>
      <c r="J29" s="10"/>
      <c r="K29" s="9"/>
    </row>
    <row r="30" spans="1:11" x14ac:dyDescent="0.25">
      <c r="E30" s="9"/>
      <c r="F30" s="10"/>
      <c r="G30" s="10"/>
      <c r="H30" s="10"/>
      <c r="I30" s="9"/>
      <c r="J30" s="10"/>
      <c r="K30" s="9"/>
    </row>
    <row r="31" spans="1:11" x14ac:dyDescent="0.25">
      <c r="E31" s="9"/>
      <c r="F31" s="10"/>
      <c r="G31" s="10"/>
      <c r="H31" s="10"/>
      <c r="I31" s="9"/>
      <c r="J31" s="10"/>
      <c r="K31" s="9"/>
    </row>
    <row r="32" spans="1:11" x14ac:dyDescent="0.25">
      <c r="E32" s="9"/>
      <c r="F32" s="10"/>
      <c r="G32" s="10"/>
      <c r="H32" s="10"/>
      <c r="I32" s="9"/>
      <c r="J32" s="10"/>
      <c r="K32" s="9"/>
    </row>
    <row r="33" spans="5:11" x14ac:dyDescent="0.25">
      <c r="E33" s="9"/>
      <c r="F33" s="10"/>
      <c r="G33" s="10"/>
      <c r="H33" s="10"/>
      <c r="I33" s="9"/>
      <c r="J33" s="10"/>
      <c r="K33" s="9"/>
    </row>
    <row r="34" spans="5:11" x14ac:dyDescent="0.25">
      <c r="E34" s="9"/>
      <c r="F34" s="10"/>
      <c r="G34" s="10"/>
      <c r="H34" s="10"/>
      <c r="I34" s="9"/>
      <c r="J34" s="10"/>
      <c r="K34" s="9"/>
    </row>
    <row r="35" spans="5:11" x14ac:dyDescent="0.25">
      <c r="E35" s="9"/>
      <c r="F35" s="10"/>
      <c r="G35" s="10"/>
      <c r="H35" s="10"/>
      <c r="I35" s="9"/>
      <c r="J35" s="10"/>
      <c r="K35" s="9"/>
    </row>
    <row r="36" spans="5:11" x14ac:dyDescent="0.25">
      <c r="E36" s="9"/>
      <c r="F36" s="10"/>
      <c r="G36" s="10"/>
      <c r="H36" s="10"/>
      <c r="I36" s="9"/>
      <c r="J36" s="10"/>
      <c r="K36" s="9"/>
    </row>
    <row r="37" spans="5:11" x14ac:dyDescent="0.25">
      <c r="E37" s="9"/>
      <c r="F37" s="10"/>
      <c r="G37" s="10"/>
      <c r="H37" s="10"/>
      <c r="I37" s="9"/>
      <c r="J37" s="10"/>
      <c r="K37" s="9"/>
    </row>
    <row r="38" spans="5:11" x14ac:dyDescent="0.25">
      <c r="E38" s="9"/>
      <c r="F38" s="10"/>
      <c r="G38" s="10"/>
      <c r="H38" s="10"/>
      <c r="I38" s="9"/>
      <c r="J38" s="10"/>
      <c r="K38" s="9"/>
    </row>
    <row r="39" spans="5:11" x14ac:dyDescent="0.25">
      <c r="E39" s="9"/>
      <c r="F39" s="10"/>
      <c r="G39" s="10"/>
      <c r="H39" s="10"/>
      <c r="I39" s="9"/>
      <c r="J39" s="10"/>
      <c r="K39" s="9"/>
    </row>
    <row r="40" spans="5:11" x14ac:dyDescent="0.25">
      <c r="E40" s="9"/>
      <c r="F40" s="10"/>
      <c r="G40" s="10"/>
      <c r="H40" s="10"/>
      <c r="I40" s="9"/>
      <c r="J40" s="10"/>
      <c r="K40" s="9"/>
    </row>
    <row r="41" spans="5:11" x14ac:dyDescent="0.25">
      <c r="E41" s="9"/>
      <c r="F41" s="10"/>
      <c r="G41" s="10"/>
      <c r="H41" s="10"/>
      <c r="I41" s="9"/>
      <c r="J41" s="10"/>
      <c r="K41" s="9"/>
    </row>
    <row r="42" spans="5:11" x14ac:dyDescent="0.25">
      <c r="E42" s="9"/>
      <c r="F42" s="10"/>
      <c r="G42" s="10"/>
      <c r="H42" s="10"/>
      <c r="I42" s="9"/>
      <c r="J42" s="10"/>
      <c r="K42" s="9"/>
    </row>
    <row r="43" spans="5:11" x14ac:dyDescent="0.25">
      <c r="E43" s="9"/>
      <c r="F43" s="10"/>
      <c r="G43" s="10"/>
      <c r="H43" s="10"/>
      <c r="I43" s="9"/>
      <c r="J43" s="10"/>
      <c r="K43" s="9"/>
    </row>
    <row r="44" spans="5:11" x14ac:dyDescent="0.25">
      <c r="E44" s="9"/>
      <c r="F44" s="10"/>
      <c r="G44" s="10"/>
      <c r="H44" s="10"/>
      <c r="I44" s="9"/>
      <c r="J44" s="10"/>
      <c r="K44" s="9"/>
    </row>
    <row r="45" spans="5:11" x14ac:dyDescent="0.25">
      <c r="E45" s="9"/>
      <c r="F45" s="10"/>
      <c r="G45" s="10"/>
      <c r="H45" s="10"/>
      <c r="I45" s="9"/>
      <c r="J45" s="10"/>
      <c r="K45" s="9"/>
    </row>
    <row r="46" spans="5:11" x14ac:dyDescent="0.25">
      <c r="E46" s="9"/>
      <c r="F46" s="10"/>
      <c r="G46" s="10"/>
      <c r="H46" s="10"/>
      <c r="I46" s="9"/>
      <c r="J46" s="10"/>
      <c r="K46" s="9"/>
    </row>
    <row r="47" spans="5:11" x14ac:dyDescent="0.25">
      <c r="E47" s="9"/>
      <c r="F47" s="10"/>
      <c r="G47" s="10"/>
      <c r="H47" s="10"/>
      <c r="I47" s="9"/>
      <c r="J47" s="10"/>
      <c r="K47" s="9"/>
    </row>
    <row r="48" spans="5:11" x14ac:dyDescent="0.25">
      <c r="E48" s="9"/>
      <c r="F48" s="10"/>
      <c r="G48" s="10"/>
      <c r="H48" s="10"/>
      <c r="I48" s="9"/>
      <c r="J48" s="10"/>
      <c r="K48" s="9"/>
    </row>
    <row r="49" spans="5:11" x14ac:dyDescent="0.25">
      <c r="E49" s="9"/>
      <c r="F49" s="10"/>
      <c r="G49" s="10"/>
      <c r="H49" s="10"/>
      <c r="I49" s="9"/>
      <c r="J49" s="10"/>
      <c r="K49" s="9"/>
    </row>
    <row r="50" spans="5:11" x14ac:dyDescent="0.25">
      <c r="E50" s="9"/>
      <c r="F50" s="10"/>
      <c r="G50" s="10"/>
      <c r="H50" s="10"/>
      <c r="I50" s="9"/>
      <c r="J50" s="10"/>
      <c r="K50" s="9"/>
    </row>
    <row r="51" spans="5:11" x14ac:dyDescent="0.25">
      <c r="E51" s="9"/>
      <c r="F51" s="10"/>
      <c r="G51" s="10"/>
      <c r="H51" s="10"/>
      <c r="I51" s="9"/>
      <c r="J51" s="10"/>
      <c r="K51" s="9"/>
    </row>
    <row r="52" spans="5:11" x14ac:dyDescent="0.25">
      <c r="E52" s="9"/>
      <c r="F52" s="10"/>
      <c r="G52" s="10"/>
      <c r="H52" s="10"/>
      <c r="I52" s="9"/>
      <c r="J52" s="10"/>
      <c r="K52" s="9"/>
    </row>
    <row r="53" spans="5:11" x14ac:dyDescent="0.25">
      <c r="E53" s="9"/>
      <c r="F53" s="10"/>
      <c r="G53" s="10"/>
      <c r="H53" s="10"/>
      <c r="I53" s="9"/>
      <c r="J53" s="10"/>
      <c r="K53" s="9"/>
    </row>
    <row r="54" spans="5:11" x14ac:dyDescent="0.25">
      <c r="E54" s="9"/>
      <c r="F54" s="10"/>
      <c r="G54" s="10"/>
      <c r="H54" s="10"/>
      <c r="I54" s="9"/>
      <c r="J54" s="10"/>
      <c r="K54" s="9"/>
    </row>
    <row r="55" spans="5:11" x14ac:dyDescent="0.25">
      <c r="E55" s="9"/>
      <c r="F55" s="10"/>
      <c r="G55" s="10"/>
      <c r="H55" s="10"/>
      <c r="I55" s="9"/>
      <c r="J55" s="10"/>
      <c r="K55" s="9"/>
    </row>
    <row r="56" spans="5:11" x14ac:dyDescent="0.25">
      <c r="E56" s="9"/>
      <c r="F56" s="10"/>
      <c r="G56" s="10"/>
      <c r="H56" s="10"/>
      <c r="I56" s="9"/>
      <c r="J56" s="10"/>
      <c r="K56" s="9"/>
    </row>
    <row r="57" spans="5:11" x14ac:dyDescent="0.25">
      <c r="E57" s="9"/>
      <c r="F57" s="10"/>
      <c r="G57" s="10"/>
      <c r="H57" s="10"/>
      <c r="I57" s="9"/>
      <c r="J57" s="10"/>
      <c r="K57" s="9"/>
    </row>
    <row r="58" spans="5:11" x14ac:dyDescent="0.25">
      <c r="E58" s="9"/>
      <c r="F58" s="10"/>
      <c r="G58" s="10"/>
      <c r="H58" s="10"/>
      <c r="I58" s="9"/>
      <c r="J58" s="10"/>
      <c r="K58" s="9"/>
    </row>
    <row r="59" spans="5:11" x14ac:dyDescent="0.25">
      <c r="E59" s="9"/>
      <c r="F59" s="10"/>
      <c r="G59" s="10"/>
      <c r="H59" s="10"/>
      <c r="I59" s="9"/>
      <c r="J59" s="10"/>
      <c r="K59" s="9"/>
    </row>
    <row r="60" spans="5:11" x14ac:dyDescent="0.25">
      <c r="E60" s="9"/>
      <c r="F60" s="10"/>
      <c r="G60" s="10"/>
      <c r="H60" s="10"/>
      <c r="I60" s="9"/>
      <c r="J60" s="10"/>
      <c r="K60" s="9"/>
    </row>
    <row r="61" spans="5:11" x14ac:dyDescent="0.25">
      <c r="E61" s="9"/>
      <c r="F61" s="10"/>
      <c r="G61" s="10"/>
      <c r="H61" s="10"/>
      <c r="I61" s="9"/>
      <c r="J61" s="10"/>
      <c r="K61" s="9"/>
    </row>
  </sheetData>
  <mergeCells count="5">
    <mergeCell ref="A26:D26"/>
    <mergeCell ref="A1:I1"/>
    <mergeCell ref="A3:C3"/>
    <mergeCell ref="A5:C5"/>
    <mergeCell ref="E6:G6"/>
  </mergeCells>
  <printOptions horizontalCentered="1"/>
  <pageMargins left="0.55000000000000004" right="0.56999999999999995" top="0.68" bottom="0.91" header="0.5" footer="0.5"/>
  <pageSetup scale="95" orientation="landscape" r:id="rId1"/>
  <headerFooter alignWithMargins="0">
    <oddFooter>&amp;RProgram Finance rev 2014-05
&amp;F: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9"/>
  <sheetViews>
    <sheetView zoomScale="74" zoomScaleNormal="74" workbookViewId="0">
      <selection activeCell="D5" sqref="D5:L5"/>
    </sheetView>
  </sheetViews>
  <sheetFormatPr baseColWidth="10" defaultColWidth="11.453125" defaultRowHeight="13" x14ac:dyDescent="0.25"/>
  <cols>
    <col min="1" max="2" width="11.453125" style="76"/>
    <col min="3" max="3" width="12.453125" style="76" customWidth="1"/>
    <col min="4" max="7" width="11.453125" style="76"/>
    <col min="8" max="8" width="47.453125" style="76" customWidth="1"/>
    <col min="9" max="11" width="11.453125" style="76"/>
    <col min="12" max="12" width="65.1796875" style="76" customWidth="1"/>
    <col min="13" max="13" width="30.81640625" style="76" customWidth="1"/>
    <col min="14" max="16384" width="11.453125" style="76"/>
  </cols>
  <sheetData>
    <row r="1" spans="1:12" ht="52" customHeight="1" thickBot="1" x14ac:dyDescent="0.3">
      <c r="A1" s="353" t="s">
        <v>151</v>
      </c>
      <c r="B1" s="354"/>
      <c r="C1" s="354"/>
      <c r="D1" s="354"/>
      <c r="E1" s="354"/>
      <c r="F1" s="354"/>
      <c r="G1" s="354"/>
      <c r="H1" s="354"/>
      <c r="I1" s="354"/>
      <c r="J1" s="354"/>
      <c r="K1" s="354"/>
      <c r="L1" s="355"/>
    </row>
    <row r="2" spans="1:12" x14ac:dyDescent="0.25">
      <c r="A2" s="282"/>
      <c r="B2" s="221"/>
      <c r="C2" s="221"/>
      <c r="D2" s="221"/>
      <c r="E2" s="221"/>
      <c r="F2" s="221"/>
      <c r="G2" s="221"/>
      <c r="H2" s="221"/>
      <c r="I2" s="221"/>
      <c r="J2" s="221"/>
      <c r="K2" s="221"/>
      <c r="L2" s="296"/>
    </row>
    <row r="3" spans="1:12" ht="14.5" x14ac:dyDescent="0.25">
      <c r="A3" s="273" t="s">
        <v>152</v>
      </c>
      <c r="B3" s="274"/>
      <c r="C3" s="274"/>
      <c r="D3" s="356">
        <f>+Presupuesto!D2</f>
        <v>0</v>
      </c>
      <c r="E3" s="356"/>
      <c r="F3" s="356"/>
      <c r="G3" s="356"/>
      <c r="H3" s="229"/>
      <c r="I3" s="297" t="s">
        <v>153</v>
      </c>
      <c r="J3" s="418">
        <f>+Presupuesto!I2</f>
        <v>0</v>
      </c>
      <c r="K3" s="418"/>
      <c r="L3" s="298"/>
    </row>
    <row r="4" spans="1:12" ht="14.5" x14ac:dyDescent="0.25">
      <c r="A4" s="357" t="s">
        <v>154</v>
      </c>
      <c r="B4" s="358"/>
      <c r="C4" s="358"/>
      <c r="D4" s="359">
        <f>+Presupuesto!D3</f>
        <v>0</v>
      </c>
      <c r="E4" s="359"/>
      <c r="F4" s="359"/>
      <c r="G4" s="359"/>
      <c r="H4" s="229"/>
      <c r="I4" s="297" t="s">
        <v>37</v>
      </c>
      <c r="J4" s="419">
        <f>+Presupuesto!I3</f>
        <v>0</v>
      </c>
      <c r="K4" s="419"/>
      <c r="L4" s="298"/>
    </row>
    <row r="5" spans="1:12" ht="14.5" x14ac:dyDescent="0.25">
      <c r="A5" s="357" t="s">
        <v>155</v>
      </c>
      <c r="B5" s="358"/>
      <c r="C5" s="358"/>
      <c r="D5" s="360"/>
      <c r="E5" s="360"/>
      <c r="F5" s="360"/>
      <c r="G5" s="360"/>
      <c r="H5" s="360"/>
      <c r="I5" s="360"/>
      <c r="J5" s="360"/>
      <c r="K5" s="360"/>
      <c r="L5" s="361"/>
    </row>
    <row r="6" spans="1:12" x14ac:dyDescent="0.25">
      <c r="A6" s="282"/>
      <c r="B6" s="221"/>
      <c r="C6" s="221"/>
      <c r="D6" s="221"/>
      <c r="E6" s="221"/>
      <c r="F6" s="221"/>
      <c r="G6" s="221"/>
      <c r="H6" s="221"/>
      <c r="I6" s="221"/>
      <c r="J6" s="221"/>
      <c r="K6" s="221"/>
      <c r="L6" s="296"/>
    </row>
    <row r="7" spans="1:12" x14ac:dyDescent="0.25">
      <c r="A7" s="372" t="s">
        <v>156</v>
      </c>
      <c r="B7" s="373"/>
      <c r="C7" s="373"/>
      <c r="D7" s="373"/>
      <c r="E7" s="276"/>
      <c r="F7" s="276"/>
      <c r="G7" s="276"/>
      <c r="H7" s="276"/>
      <c r="I7" s="276"/>
      <c r="J7" s="276"/>
      <c r="K7" s="276"/>
      <c r="L7" s="299"/>
    </row>
    <row r="8" spans="1:12" x14ac:dyDescent="0.25">
      <c r="A8" s="282"/>
      <c r="B8" s="221"/>
      <c r="C8" s="221"/>
      <c r="D8" s="221"/>
      <c r="E8" s="221"/>
      <c r="F8" s="221"/>
      <c r="G8" s="221"/>
      <c r="H8" s="221"/>
      <c r="I8" s="221"/>
      <c r="J8" s="221"/>
      <c r="K8" s="221"/>
      <c r="L8" s="296"/>
    </row>
    <row r="9" spans="1:12" s="281" customFormat="1" ht="30.5" customHeight="1" x14ac:dyDescent="0.25">
      <c r="A9" s="362" t="s">
        <v>220</v>
      </c>
      <c r="B9" s="363"/>
      <c r="C9" s="363"/>
      <c r="D9" s="363"/>
      <c r="E9" s="363"/>
      <c r="F9" s="363"/>
      <c r="G9" s="363"/>
      <c r="H9" s="363"/>
      <c r="I9" s="363"/>
      <c r="J9" s="363"/>
      <c r="K9" s="363"/>
      <c r="L9" s="364"/>
    </row>
    <row r="10" spans="1:12" x14ac:dyDescent="0.25">
      <c r="A10" s="376" t="s">
        <v>221</v>
      </c>
      <c r="B10" s="377"/>
      <c r="C10" s="377"/>
      <c r="D10" s="377"/>
      <c r="E10" s="377"/>
      <c r="F10" s="377"/>
      <c r="G10" s="377"/>
      <c r="H10" s="377"/>
      <c r="I10" s="377"/>
      <c r="J10" s="377"/>
      <c r="K10" s="377"/>
      <c r="L10" s="378"/>
    </row>
    <row r="11" spans="1:12" x14ac:dyDescent="0.25">
      <c r="A11" s="282"/>
      <c r="B11" s="221"/>
      <c r="C11" s="221"/>
      <c r="D11" s="221"/>
      <c r="E11" s="221"/>
      <c r="F11" s="221"/>
      <c r="G11" s="221"/>
      <c r="H11" s="221"/>
      <c r="I11" s="221"/>
      <c r="J11" s="221"/>
      <c r="K11" s="221"/>
      <c r="L11" s="296"/>
    </row>
    <row r="12" spans="1:12" x14ac:dyDescent="0.25">
      <c r="A12" s="379" t="s">
        <v>157</v>
      </c>
      <c r="B12" s="380"/>
      <c r="C12" s="380" t="s">
        <v>158</v>
      </c>
      <c r="D12" s="380"/>
      <c r="E12" s="380"/>
      <c r="F12" s="380" t="s">
        <v>159</v>
      </c>
      <c r="G12" s="380"/>
      <c r="H12" s="380"/>
      <c r="I12" s="380" t="s">
        <v>160</v>
      </c>
      <c r="J12" s="380"/>
      <c r="K12" s="381" t="s">
        <v>161</v>
      </c>
      <c r="L12" s="374" t="s">
        <v>162</v>
      </c>
    </row>
    <row r="13" spans="1:12" x14ac:dyDescent="0.25">
      <c r="A13" s="379"/>
      <c r="B13" s="380"/>
      <c r="C13" s="380"/>
      <c r="D13" s="380"/>
      <c r="E13" s="380"/>
      <c r="F13" s="380"/>
      <c r="G13" s="380"/>
      <c r="H13" s="380"/>
      <c r="I13" s="300" t="s">
        <v>163</v>
      </c>
      <c r="J13" s="300" t="s">
        <v>164</v>
      </c>
      <c r="K13" s="382"/>
      <c r="L13" s="374"/>
    </row>
    <row r="14" spans="1:12" ht="17" customHeight="1" x14ac:dyDescent="0.25">
      <c r="A14" s="383">
        <v>1.1000000000000001</v>
      </c>
      <c r="B14" s="384"/>
      <c r="C14" s="285"/>
      <c r="D14" s="286"/>
      <c r="E14" s="287"/>
      <c r="F14" s="288"/>
      <c r="G14" s="289"/>
      <c r="H14" s="284"/>
      <c r="I14" s="278"/>
      <c r="J14" s="279"/>
      <c r="K14" s="264"/>
      <c r="L14" s="280"/>
    </row>
    <row r="15" spans="1:12" x14ac:dyDescent="0.25">
      <c r="A15" s="368">
        <v>1.2</v>
      </c>
      <c r="B15" s="369"/>
      <c r="C15" s="369"/>
      <c r="D15" s="369"/>
      <c r="E15" s="369"/>
      <c r="F15" s="369"/>
      <c r="G15" s="369"/>
      <c r="H15" s="369"/>
      <c r="I15" s="370"/>
      <c r="J15" s="370"/>
      <c r="K15" s="371"/>
      <c r="L15" s="375"/>
    </row>
    <row r="16" spans="1:12" ht="3" customHeight="1" x14ac:dyDescent="0.25">
      <c r="A16" s="368"/>
      <c r="B16" s="369"/>
      <c r="C16" s="369"/>
      <c r="D16" s="369"/>
      <c r="E16" s="369"/>
      <c r="F16" s="369"/>
      <c r="G16" s="369"/>
      <c r="H16" s="369"/>
      <c r="I16" s="370"/>
      <c r="J16" s="370"/>
      <c r="K16" s="370"/>
      <c r="L16" s="375"/>
    </row>
    <row r="17" spans="1:14" ht="13.5" thickBot="1" x14ac:dyDescent="0.3">
      <c r="A17" s="282"/>
      <c r="B17" s="221"/>
      <c r="C17" s="283"/>
      <c r="D17" s="283"/>
      <c r="E17" s="283"/>
      <c r="F17" s="283"/>
      <c r="G17" s="283"/>
      <c r="H17" s="283"/>
      <c r="I17" s="283"/>
      <c r="J17" s="283"/>
      <c r="K17" s="283"/>
      <c r="L17" s="301"/>
    </row>
    <row r="18" spans="1:14" x14ac:dyDescent="0.25">
      <c r="A18" s="302" t="s">
        <v>165</v>
      </c>
      <c r="B18" s="266"/>
      <c r="C18" s="267"/>
      <c r="D18" s="267"/>
      <c r="E18" s="267"/>
      <c r="F18" s="267"/>
      <c r="G18" s="267"/>
      <c r="H18" s="267"/>
      <c r="I18" s="303"/>
      <c r="J18" s="303"/>
      <c r="K18" s="303"/>
      <c r="L18" s="304"/>
    </row>
    <row r="19" spans="1:14" x14ac:dyDescent="0.25">
      <c r="A19" s="365">
        <v>2.1</v>
      </c>
      <c r="B19" s="366"/>
      <c r="C19" s="366"/>
      <c r="D19" s="366"/>
      <c r="E19" s="366"/>
      <c r="F19" s="366"/>
      <c r="G19" s="366"/>
      <c r="H19" s="366"/>
      <c r="I19" s="366"/>
      <c r="J19" s="366"/>
      <c r="K19" s="366"/>
      <c r="L19" s="367"/>
    </row>
    <row r="20" spans="1:14" x14ac:dyDescent="0.25">
      <c r="A20" s="365">
        <v>2.2000000000000002</v>
      </c>
      <c r="B20" s="366"/>
      <c r="C20" s="366"/>
      <c r="D20" s="366"/>
      <c r="E20" s="366"/>
      <c r="F20" s="366"/>
      <c r="G20" s="366"/>
      <c r="H20" s="366"/>
      <c r="I20" s="366"/>
      <c r="J20" s="366"/>
      <c r="K20" s="366"/>
      <c r="L20" s="367"/>
    </row>
    <row r="21" spans="1:14" x14ac:dyDescent="0.25">
      <c r="A21" s="282"/>
      <c r="B21" s="221"/>
      <c r="C21" s="221"/>
      <c r="D21" s="221"/>
      <c r="E21" s="221"/>
      <c r="F21" s="221"/>
      <c r="G21" s="221"/>
      <c r="H21" s="221"/>
      <c r="I21" s="221"/>
      <c r="J21" s="221"/>
      <c r="K21" s="221"/>
      <c r="L21" s="296"/>
    </row>
    <row r="22" spans="1:14" x14ac:dyDescent="0.25">
      <c r="A22" s="305" t="s">
        <v>166</v>
      </c>
      <c r="B22" s="276"/>
      <c r="C22" s="276"/>
      <c r="D22" s="276"/>
      <c r="E22" s="276"/>
      <c r="F22" s="276"/>
      <c r="G22" s="276"/>
      <c r="H22" s="276"/>
      <c r="I22" s="306"/>
      <c r="J22" s="306"/>
      <c r="K22" s="306"/>
      <c r="L22" s="299"/>
    </row>
    <row r="23" spans="1:14" x14ac:dyDescent="0.25">
      <c r="A23" s="282"/>
      <c r="B23" s="221"/>
      <c r="C23" s="221"/>
      <c r="D23" s="221"/>
      <c r="E23" s="221"/>
      <c r="F23" s="221"/>
      <c r="G23" s="221"/>
      <c r="H23" s="221"/>
      <c r="I23" s="221"/>
      <c r="J23" s="221"/>
      <c r="K23" s="221"/>
      <c r="L23" s="296"/>
    </row>
    <row r="24" spans="1:14" x14ac:dyDescent="0.25">
      <c r="A24" s="398" t="s">
        <v>222</v>
      </c>
      <c r="B24" s="399"/>
      <c r="C24" s="399"/>
      <c r="D24" s="399"/>
      <c r="E24" s="399"/>
      <c r="F24" s="399"/>
      <c r="G24" s="399"/>
      <c r="H24" s="399"/>
      <c r="I24" s="399"/>
      <c r="J24" s="399"/>
      <c r="K24" s="399"/>
      <c r="L24" s="400"/>
    </row>
    <row r="25" spans="1:14" x14ac:dyDescent="0.25">
      <c r="A25" s="383">
        <v>3.1</v>
      </c>
      <c r="B25" s="401"/>
      <c r="C25" s="401"/>
      <c r="D25" s="401"/>
      <c r="E25" s="401"/>
      <c r="F25" s="401"/>
      <c r="G25" s="401"/>
      <c r="H25" s="401"/>
      <c r="I25" s="401"/>
      <c r="J25" s="401"/>
      <c r="K25" s="401"/>
      <c r="L25" s="402"/>
      <c r="N25" s="110"/>
    </row>
    <row r="26" spans="1:14" x14ac:dyDescent="0.25">
      <c r="A26" s="383">
        <v>3.2</v>
      </c>
      <c r="B26" s="401"/>
      <c r="C26" s="401"/>
      <c r="D26" s="401"/>
      <c r="E26" s="401"/>
      <c r="F26" s="401"/>
      <c r="G26" s="401"/>
      <c r="H26" s="401"/>
      <c r="I26" s="401"/>
      <c r="J26" s="401"/>
      <c r="K26" s="401"/>
      <c r="L26" s="402"/>
      <c r="N26" s="110"/>
    </row>
    <row r="27" spans="1:14" x14ac:dyDescent="0.25">
      <c r="A27" s="383">
        <v>3.3</v>
      </c>
      <c r="B27" s="401"/>
      <c r="C27" s="401"/>
      <c r="D27" s="401"/>
      <c r="E27" s="401"/>
      <c r="F27" s="401"/>
      <c r="G27" s="401"/>
      <c r="H27" s="401"/>
      <c r="I27" s="401"/>
      <c r="J27" s="401"/>
      <c r="K27" s="401"/>
      <c r="L27" s="402"/>
      <c r="N27" s="110"/>
    </row>
    <row r="28" spans="1:14" x14ac:dyDescent="0.25">
      <c r="A28" s="383"/>
      <c r="B28" s="401"/>
      <c r="C28" s="401"/>
      <c r="D28" s="401"/>
      <c r="E28" s="401"/>
      <c r="F28" s="401"/>
      <c r="G28" s="401"/>
      <c r="H28" s="401"/>
      <c r="I28" s="401"/>
      <c r="J28" s="401"/>
      <c r="K28" s="401"/>
      <c r="L28" s="402"/>
      <c r="N28" s="110"/>
    </row>
    <row r="29" spans="1:14" x14ac:dyDescent="0.25">
      <c r="A29" s="291"/>
      <c r="B29" s="292"/>
      <c r="C29" s="292"/>
      <c r="D29" s="292"/>
      <c r="E29" s="292"/>
      <c r="F29" s="292"/>
      <c r="G29" s="292"/>
      <c r="H29" s="292"/>
      <c r="I29" s="292"/>
      <c r="J29" s="292"/>
      <c r="K29" s="292"/>
      <c r="L29" s="295"/>
    </row>
    <row r="30" spans="1:14" x14ac:dyDescent="0.25">
      <c r="A30" s="305" t="s">
        <v>167</v>
      </c>
      <c r="B30" s="276"/>
      <c r="C30" s="276"/>
      <c r="D30" s="276"/>
      <c r="E30" s="276"/>
      <c r="F30" s="276"/>
      <c r="G30" s="276"/>
      <c r="H30" s="276"/>
      <c r="I30" s="276"/>
      <c r="J30" s="276"/>
      <c r="K30" s="276"/>
      <c r="L30" s="299"/>
    </row>
    <row r="31" spans="1:14" x14ac:dyDescent="0.25">
      <c r="A31" s="282"/>
      <c r="B31" s="221"/>
      <c r="C31" s="221"/>
      <c r="D31" s="221"/>
      <c r="E31" s="221"/>
      <c r="F31" s="221"/>
      <c r="G31" s="221"/>
      <c r="H31" s="221"/>
      <c r="I31" s="221"/>
      <c r="J31" s="221"/>
      <c r="K31" s="221"/>
      <c r="L31" s="296"/>
    </row>
    <row r="32" spans="1:14" x14ac:dyDescent="0.25">
      <c r="A32" s="383">
        <v>4.0999999999999996</v>
      </c>
      <c r="B32" s="401"/>
      <c r="C32" s="401"/>
      <c r="D32" s="401"/>
      <c r="E32" s="401"/>
      <c r="F32" s="401"/>
      <c r="G32" s="401"/>
      <c r="H32" s="401"/>
      <c r="I32" s="401"/>
      <c r="J32" s="401"/>
      <c r="K32" s="401"/>
      <c r="L32" s="402"/>
      <c r="N32" s="110"/>
    </row>
    <row r="33" spans="1:14" x14ac:dyDescent="0.25">
      <c r="A33" s="383">
        <v>4.2</v>
      </c>
      <c r="B33" s="401"/>
      <c r="C33" s="401"/>
      <c r="D33" s="401"/>
      <c r="E33" s="401"/>
      <c r="F33" s="401"/>
      <c r="G33" s="401"/>
      <c r="H33" s="401"/>
      <c r="I33" s="401"/>
      <c r="J33" s="401"/>
      <c r="K33" s="401"/>
      <c r="L33" s="402"/>
      <c r="N33" s="110"/>
    </row>
    <row r="34" spans="1:14" x14ac:dyDescent="0.25">
      <c r="A34" s="383"/>
      <c r="B34" s="401"/>
      <c r="C34" s="401"/>
      <c r="D34" s="401"/>
      <c r="E34" s="401"/>
      <c r="F34" s="401"/>
      <c r="G34" s="401"/>
      <c r="H34" s="401"/>
      <c r="I34" s="401"/>
      <c r="J34" s="401"/>
      <c r="K34" s="401"/>
      <c r="L34" s="402"/>
    </row>
    <row r="35" spans="1:14" x14ac:dyDescent="0.25">
      <c r="A35" s="305" t="s">
        <v>168</v>
      </c>
      <c r="B35" s="276"/>
      <c r="C35" s="276"/>
      <c r="D35" s="276"/>
      <c r="E35" s="276"/>
      <c r="F35" s="276"/>
      <c r="G35" s="276"/>
      <c r="H35" s="276"/>
      <c r="I35" s="306"/>
      <c r="J35" s="306"/>
      <c r="K35" s="306"/>
      <c r="L35" s="299"/>
    </row>
    <row r="36" spans="1:14" x14ac:dyDescent="0.25">
      <c r="A36" s="282"/>
      <c r="B36" s="221"/>
      <c r="C36" s="221"/>
      <c r="D36" s="221"/>
      <c r="E36" s="221"/>
      <c r="F36" s="221"/>
      <c r="G36" s="221"/>
      <c r="H36" s="221"/>
      <c r="I36" s="221"/>
      <c r="J36" s="221"/>
      <c r="K36" s="221"/>
      <c r="L36" s="296"/>
    </row>
    <row r="37" spans="1:14" x14ac:dyDescent="0.25">
      <c r="A37" s="383" t="s">
        <v>223</v>
      </c>
      <c r="B37" s="401"/>
      <c r="C37" s="401"/>
      <c r="D37" s="401"/>
      <c r="E37" s="401"/>
      <c r="F37" s="401"/>
      <c r="G37" s="401"/>
      <c r="H37" s="401"/>
      <c r="I37" s="401"/>
      <c r="J37" s="401"/>
      <c r="K37" s="401"/>
      <c r="L37" s="402"/>
      <c r="N37" s="110"/>
    </row>
    <row r="38" spans="1:14" x14ac:dyDescent="0.25">
      <c r="A38" s="383">
        <v>5.0999999999999996</v>
      </c>
      <c r="B38" s="401"/>
      <c r="C38" s="401"/>
      <c r="D38" s="401"/>
      <c r="E38" s="401"/>
      <c r="F38" s="401"/>
      <c r="G38" s="401"/>
      <c r="H38" s="401"/>
      <c r="I38" s="401"/>
      <c r="J38" s="401"/>
      <c r="K38" s="401"/>
      <c r="L38" s="402"/>
      <c r="N38" s="110"/>
    </row>
    <row r="39" spans="1:14" x14ac:dyDescent="0.25">
      <c r="A39" s="383"/>
      <c r="B39" s="401"/>
      <c r="C39" s="401"/>
      <c r="D39" s="401"/>
      <c r="E39" s="401"/>
      <c r="F39" s="401"/>
      <c r="G39" s="401"/>
      <c r="H39" s="401"/>
      <c r="I39" s="401"/>
      <c r="J39" s="401"/>
      <c r="K39" s="401"/>
      <c r="L39" s="402"/>
    </row>
    <row r="40" spans="1:14" x14ac:dyDescent="0.25">
      <c r="A40" s="305" t="s">
        <v>169</v>
      </c>
      <c r="B40" s="276"/>
      <c r="C40" s="276"/>
      <c r="D40" s="276"/>
      <c r="E40" s="276"/>
      <c r="F40" s="276"/>
      <c r="G40" s="276"/>
      <c r="H40" s="276"/>
      <c r="I40" s="276"/>
      <c r="J40" s="276"/>
      <c r="K40" s="276"/>
      <c r="L40" s="299"/>
    </row>
    <row r="41" spans="1:14" ht="31.5" customHeight="1" x14ac:dyDescent="0.25">
      <c r="A41" s="403" t="s">
        <v>22</v>
      </c>
      <c r="B41" s="404"/>
      <c r="C41" s="404"/>
      <c r="D41" s="404"/>
      <c r="E41" s="404"/>
      <c r="F41" s="404"/>
      <c r="G41" s="404"/>
      <c r="H41" s="404"/>
      <c r="I41" s="404"/>
      <c r="J41" s="404"/>
      <c r="K41" s="404"/>
      <c r="L41" s="405"/>
    </row>
    <row r="42" spans="1:14" x14ac:dyDescent="0.25">
      <c r="A42" s="265"/>
      <c r="B42" s="275"/>
      <c r="C42" s="275"/>
      <c r="D42" s="275"/>
      <c r="E42" s="275"/>
      <c r="F42" s="275"/>
      <c r="G42" s="275"/>
      <c r="H42" s="275"/>
      <c r="I42" s="275"/>
      <c r="J42" s="275"/>
      <c r="K42" s="275"/>
      <c r="L42" s="307"/>
    </row>
    <row r="43" spans="1:14" x14ac:dyDescent="0.25">
      <c r="A43" s="406" t="s">
        <v>170</v>
      </c>
      <c r="B43" s="336"/>
      <c r="C43" s="407"/>
      <c r="D43" s="268" t="s">
        <v>171</v>
      </c>
      <c r="E43" s="408" t="s">
        <v>172</v>
      </c>
      <c r="F43" s="408"/>
      <c r="G43" s="408" t="s">
        <v>173</v>
      </c>
      <c r="H43" s="408"/>
      <c r="I43" s="408" t="s">
        <v>174</v>
      </c>
      <c r="J43" s="408"/>
      <c r="K43" s="408"/>
      <c r="L43" s="409"/>
    </row>
    <row r="44" spans="1:14" x14ac:dyDescent="0.25">
      <c r="A44" s="385" t="s">
        <v>175</v>
      </c>
      <c r="B44" s="386"/>
      <c r="C44" s="386"/>
      <c r="D44" s="269"/>
      <c r="E44" s="387"/>
      <c r="F44" s="387"/>
      <c r="G44" s="387"/>
      <c r="H44" s="387"/>
      <c r="I44" s="388"/>
      <c r="J44" s="388"/>
      <c r="K44" s="388"/>
      <c r="L44" s="389"/>
    </row>
    <row r="45" spans="1:14" x14ac:dyDescent="0.25">
      <c r="A45" s="390" t="s">
        <v>92</v>
      </c>
      <c r="B45" s="388"/>
      <c r="C45" s="388"/>
      <c r="D45" s="269">
        <v>1</v>
      </c>
      <c r="E45" s="387"/>
      <c r="F45" s="387"/>
      <c r="G45" s="387">
        <f>D45*E45</f>
        <v>0</v>
      </c>
      <c r="H45" s="387"/>
      <c r="I45" s="388"/>
      <c r="J45" s="388"/>
      <c r="K45" s="388"/>
      <c r="L45" s="389"/>
    </row>
    <row r="46" spans="1:14" x14ac:dyDescent="0.25">
      <c r="A46" s="390" t="s">
        <v>93</v>
      </c>
      <c r="B46" s="388"/>
      <c r="C46" s="388"/>
      <c r="D46" s="269">
        <v>1</v>
      </c>
      <c r="E46" s="387"/>
      <c r="F46" s="387"/>
      <c r="G46" s="387">
        <f>D46*E46</f>
        <v>0</v>
      </c>
      <c r="H46" s="387"/>
      <c r="I46" s="388"/>
      <c r="J46" s="388"/>
      <c r="K46" s="388"/>
      <c r="L46" s="389"/>
    </row>
    <row r="47" spans="1:14" x14ac:dyDescent="0.25">
      <c r="A47" s="390" t="s">
        <v>95</v>
      </c>
      <c r="B47" s="388"/>
      <c r="C47" s="388"/>
      <c r="D47" s="269">
        <v>1</v>
      </c>
      <c r="E47" s="387"/>
      <c r="F47" s="387"/>
      <c r="G47" s="387">
        <f>D47*E47</f>
        <v>0</v>
      </c>
      <c r="H47" s="387"/>
      <c r="I47" s="388"/>
      <c r="J47" s="388"/>
      <c r="K47" s="388"/>
      <c r="L47" s="389"/>
    </row>
    <row r="48" spans="1:14" x14ac:dyDescent="0.25">
      <c r="A48" s="390" t="s">
        <v>97</v>
      </c>
      <c r="B48" s="388"/>
      <c r="C48" s="388"/>
      <c r="D48" s="269">
        <v>1</v>
      </c>
      <c r="E48" s="387"/>
      <c r="F48" s="387"/>
      <c r="G48" s="387"/>
      <c r="H48" s="387"/>
      <c r="I48" s="391"/>
      <c r="J48" s="391"/>
      <c r="K48" s="391"/>
      <c r="L48" s="392"/>
    </row>
    <row r="49" spans="1:14" ht="12.75" customHeight="1" x14ac:dyDescent="0.25">
      <c r="A49" s="393" t="s">
        <v>176</v>
      </c>
      <c r="B49" s="394"/>
      <c r="C49" s="394"/>
      <c r="D49" s="269"/>
      <c r="E49" s="387"/>
      <c r="F49" s="387"/>
      <c r="G49" s="387"/>
      <c r="H49" s="387"/>
      <c r="I49" s="388"/>
      <c r="J49" s="388"/>
      <c r="K49" s="388"/>
      <c r="L49" s="389"/>
    </row>
    <row r="50" spans="1:14" x14ac:dyDescent="0.25">
      <c r="A50" s="390" t="s">
        <v>100</v>
      </c>
      <c r="B50" s="388"/>
      <c r="C50" s="388"/>
      <c r="D50" s="269">
        <v>1</v>
      </c>
      <c r="E50" s="395"/>
      <c r="F50" s="395"/>
      <c r="G50" s="395"/>
      <c r="H50" s="395"/>
      <c r="I50" s="396"/>
      <c r="J50" s="396"/>
      <c r="K50" s="396"/>
      <c r="L50" s="397"/>
      <c r="M50" s="290"/>
    </row>
    <row r="51" spans="1:14" x14ac:dyDescent="0.25">
      <c r="A51" s="390" t="s">
        <v>102</v>
      </c>
      <c r="B51" s="388"/>
      <c r="C51" s="388"/>
      <c r="D51" s="269">
        <v>1</v>
      </c>
      <c r="E51" s="395"/>
      <c r="F51" s="395"/>
      <c r="G51" s="395"/>
      <c r="H51" s="395"/>
      <c r="I51" s="396"/>
      <c r="J51" s="396"/>
      <c r="K51" s="396"/>
      <c r="L51" s="397"/>
      <c r="M51" s="290"/>
    </row>
    <row r="52" spans="1:14" x14ac:dyDescent="0.25">
      <c r="A52" s="410" t="s">
        <v>104</v>
      </c>
      <c r="B52" s="411"/>
      <c r="C52" s="412"/>
      <c r="D52" s="269">
        <v>1</v>
      </c>
      <c r="E52" s="395"/>
      <c r="F52" s="395"/>
      <c r="G52" s="395"/>
      <c r="H52" s="395"/>
      <c r="I52" s="396"/>
      <c r="J52" s="396"/>
      <c r="K52" s="396"/>
      <c r="L52" s="397"/>
      <c r="M52" s="290"/>
    </row>
    <row r="53" spans="1:14" x14ac:dyDescent="0.25">
      <c r="A53" s="390" t="s">
        <v>106</v>
      </c>
      <c r="B53" s="388"/>
      <c r="C53" s="388"/>
      <c r="D53" s="269">
        <v>1</v>
      </c>
      <c r="E53" s="395"/>
      <c r="F53" s="395"/>
      <c r="G53" s="395"/>
      <c r="H53" s="395"/>
      <c r="I53" s="388"/>
      <c r="J53" s="388"/>
      <c r="K53" s="388"/>
      <c r="L53" s="389"/>
      <c r="M53" s="290"/>
      <c r="N53" s="110"/>
    </row>
    <row r="54" spans="1:14" x14ac:dyDescent="0.25">
      <c r="A54" s="393" t="s">
        <v>177</v>
      </c>
      <c r="B54" s="394"/>
      <c r="C54" s="394"/>
      <c r="D54" s="269"/>
      <c r="E54" s="387"/>
      <c r="F54" s="387"/>
      <c r="G54" s="387">
        <f t="shared" ref="G54:G59" si="0">D54*E54</f>
        <v>0</v>
      </c>
      <c r="H54" s="387"/>
      <c r="I54" s="388"/>
      <c r="J54" s="388"/>
      <c r="K54" s="388"/>
      <c r="L54" s="389"/>
    </row>
    <row r="55" spans="1:14" x14ac:dyDescent="0.25">
      <c r="A55" s="413" t="str">
        <f>+Presupuesto!C56</f>
        <v>Servicios Especializados en xxx</v>
      </c>
      <c r="B55" s="414"/>
      <c r="C55" s="414"/>
      <c r="D55" s="269">
        <v>1</v>
      </c>
      <c r="E55" s="387">
        <f>+Presupuesto!H56</f>
        <v>0</v>
      </c>
      <c r="F55" s="387"/>
      <c r="G55" s="387">
        <f t="shared" si="0"/>
        <v>0</v>
      </c>
      <c r="H55" s="387"/>
      <c r="I55" s="388"/>
      <c r="J55" s="388"/>
      <c r="K55" s="388"/>
      <c r="L55" s="389"/>
    </row>
    <row r="56" spans="1:14" x14ac:dyDescent="0.25">
      <c r="A56" s="413">
        <f>+Presupuesto!C57</f>
        <v>0</v>
      </c>
      <c r="B56" s="414"/>
      <c r="C56" s="414"/>
      <c r="D56" s="269">
        <v>1</v>
      </c>
      <c r="E56" s="387">
        <f>+Presupuesto!H57</f>
        <v>0</v>
      </c>
      <c r="F56" s="387"/>
      <c r="G56" s="387">
        <f t="shared" si="0"/>
        <v>0</v>
      </c>
      <c r="H56" s="387"/>
      <c r="I56" s="388"/>
      <c r="J56" s="388"/>
      <c r="K56" s="388"/>
      <c r="L56" s="389"/>
    </row>
    <row r="57" spans="1:14" x14ac:dyDescent="0.25">
      <c r="A57" s="413">
        <f>+Presupuesto!C58</f>
        <v>0</v>
      </c>
      <c r="B57" s="414"/>
      <c r="C57" s="414"/>
      <c r="D57" s="269">
        <v>1</v>
      </c>
      <c r="E57" s="387">
        <f>+Presupuesto!I58</f>
        <v>0</v>
      </c>
      <c r="F57" s="387"/>
      <c r="G57" s="387">
        <f t="shared" si="0"/>
        <v>0</v>
      </c>
      <c r="H57" s="387"/>
      <c r="I57" s="388"/>
      <c r="J57" s="388"/>
      <c r="K57" s="388"/>
      <c r="L57" s="389"/>
    </row>
    <row r="58" spans="1:14" x14ac:dyDescent="0.25">
      <c r="A58" s="413">
        <f>+Presupuesto!C59</f>
        <v>0</v>
      </c>
      <c r="B58" s="414"/>
      <c r="C58" s="414"/>
      <c r="D58" s="269">
        <v>1</v>
      </c>
      <c r="E58" s="387">
        <f>+Presupuesto!I59</f>
        <v>0</v>
      </c>
      <c r="F58" s="387"/>
      <c r="G58" s="387">
        <f t="shared" si="0"/>
        <v>0</v>
      </c>
      <c r="H58" s="387"/>
      <c r="I58" s="388"/>
      <c r="J58" s="388"/>
      <c r="K58" s="388"/>
      <c r="L58" s="389"/>
    </row>
    <row r="59" spans="1:14" x14ac:dyDescent="0.25">
      <c r="A59" s="413">
        <f>+Presupuesto!C60</f>
        <v>0</v>
      </c>
      <c r="B59" s="414"/>
      <c r="C59" s="414"/>
      <c r="D59" s="269">
        <v>1</v>
      </c>
      <c r="E59" s="387">
        <f>+Presupuesto!I60</f>
        <v>0</v>
      </c>
      <c r="F59" s="387"/>
      <c r="G59" s="387">
        <f t="shared" si="0"/>
        <v>0</v>
      </c>
      <c r="H59" s="387"/>
      <c r="I59" s="388"/>
      <c r="J59" s="388"/>
      <c r="K59" s="388"/>
      <c r="L59" s="389"/>
    </row>
    <row r="60" spans="1:14" x14ac:dyDescent="0.25">
      <c r="A60" s="305" t="s">
        <v>178</v>
      </c>
      <c r="B60" s="277"/>
      <c r="C60" s="277"/>
      <c r="D60" s="270"/>
      <c r="E60" s="271"/>
      <c r="F60" s="271"/>
      <c r="G60" s="271"/>
      <c r="H60" s="271"/>
      <c r="I60" s="277"/>
      <c r="J60" s="277"/>
      <c r="K60" s="277"/>
      <c r="L60" s="272"/>
    </row>
    <row r="61" spans="1:14" x14ac:dyDescent="0.25">
      <c r="A61" s="291"/>
      <c r="B61" s="292"/>
      <c r="C61" s="292"/>
      <c r="D61" s="293"/>
      <c r="E61" s="294"/>
      <c r="F61" s="294"/>
      <c r="G61" s="294"/>
      <c r="H61" s="294"/>
      <c r="I61" s="292"/>
      <c r="J61" s="292"/>
      <c r="K61" s="292"/>
      <c r="L61" s="295"/>
    </row>
    <row r="62" spans="1:14" x14ac:dyDescent="0.25">
      <c r="A62" s="398" t="s">
        <v>224</v>
      </c>
      <c r="B62" s="399"/>
      <c r="C62" s="399"/>
      <c r="D62" s="399"/>
      <c r="E62" s="399"/>
      <c r="F62" s="399"/>
      <c r="G62" s="399"/>
      <c r="H62" s="399"/>
      <c r="I62" s="399"/>
      <c r="J62" s="399"/>
      <c r="K62" s="399"/>
      <c r="L62" s="400"/>
    </row>
    <row r="63" spans="1:14" x14ac:dyDescent="0.25">
      <c r="A63" s="383"/>
      <c r="B63" s="401"/>
      <c r="C63" s="401"/>
      <c r="D63" s="401"/>
      <c r="E63" s="401"/>
      <c r="F63" s="401"/>
      <c r="G63" s="401"/>
      <c r="H63" s="401"/>
      <c r="I63" s="401"/>
      <c r="J63" s="401"/>
      <c r="K63" s="401"/>
      <c r="L63" s="402"/>
    </row>
    <row r="64" spans="1:14" ht="13.5" thickBot="1" x14ac:dyDescent="0.3">
      <c r="A64" s="415"/>
      <c r="B64" s="416"/>
      <c r="C64" s="416"/>
      <c r="D64" s="416"/>
      <c r="E64" s="416"/>
      <c r="F64" s="416"/>
      <c r="G64" s="416"/>
      <c r="H64" s="416"/>
      <c r="I64" s="416"/>
      <c r="J64" s="416"/>
      <c r="K64" s="416"/>
      <c r="L64" s="417"/>
    </row>
    <row r="65" spans="1:12" x14ac:dyDescent="0.25">
      <c r="A65" s="305" t="s">
        <v>179</v>
      </c>
      <c r="B65" s="276"/>
      <c r="C65" s="276"/>
      <c r="D65" s="276"/>
      <c r="E65" s="276"/>
      <c r="F65" s="276"/>
      <c r="G65" s="276"/>
      <c r="H65" s="276"/>
      <c r="I65" s="306"/>
      <c r="J65" s="306"/>
      <c r="K65" s="306"/>
      <c r="L65" s="299"/>
    </row>
    <row r="66" spans="1:12" x14ac:dyDescent="0.25">
      <c r="A66" s="282"/>
      <c r="B66" s="221"/>
      <c r="C66" s="221"/>
      <c r="D66" s="221"/>
      <c r="E66" s="221"/>
      <c r="F66" s="221"/>
      <c r="G66" s="221"/>
      <c r="H66" s="221"/>
      <c r="I66" s="221"/>
      <c r="J66" s="221"/>
      <c r="K66" s="221"/>
      <c r="L66" s="296"/>
    </row>
    <row r="67" spans="1:12" x14ac:dyDescent="0.25">
      <c r="A67" s="398" t="s">
        <v>224</v>
      </c>
      <c r="B67" s="399"/>
      <c r="C67" s="399"/>
      <c r="D67" s="399"/>
      <c r="E67" s="399"/>
      <c r="F67" s="399"/>
      <c r="G67" s="399"/>
      <c r="H67" s="399"/>
      <c r="I67" s="399"/>
      <c r="J67" s="399"/>
      <c r="K67" s="399"/>
      <c r="L67" s="400"/>
    </row>
    <row r="68" spans="1:12" x14ac:dyDescent="0.25">
      <c r="A68" s="383"/>
      <c r="B68" s="401"/>
      <c r="C68" s="401"/>
      <c r="D68" s="401"/>
      <c r="E68" s="401"/>
      <c r="F68" s="401"/>
      <c r="G68" s="401"/>
      <c r="H68" s="401"/>
      <c r="I68" s="401"/>
      <c r="J68" s="401"/>
      <c r="K68" s="401"/>
      <c r="L68" s="402"/>
    </row>
    <row r="69" spans="1:12" ht="13.5" thickBot="1" x14ac:dyDescent="0.3">
      <c r="A69" s="415"/>
      <c r="B69" s="416"/>
      <c r="C69" s="416"/>
      <c r="D69" s="416"/>
      <c r="E69" s="416"/>
      <c r="F69" s="416"/>
      <c r="G69" s="416"/>
      <c r="H69" s="416"/>
      <c r="I69" s="416"/>
      <c r="J69" s="416"/>
      <c r="K69" s="416"/>
      <c r="L69" s="417"/>
    </row>
  </sheetData>
  <mergeCells count="113">
    <mergeCell ref="J3:K3"/>
    <mergeCell ref="J4:K4"/>
    <mergeCell ref="A20:L20"/>
    <mergeCell ref="A38:L38"/>
    <mergeCell ref="A32:L32"/>
    <mergeCell ref="A33:L33"/>
    <mergeCell ref="A34:L34"/>
    <mergeCell ref="A62:L62"/>
    <mergeCell ref="A63:L63"/>
    <mergeCell ref="A59:C59"/>
    <mergeCell ref="E59:F59"/>
    <mergeCell ref="G59:H59"/>
    <mergeCell ref="I59:L59"/>
    <mergeCell ref="A58:C58"/>
    <mergeCell ref="E58:F58"/>
    <mergeCell ref="G58:H58"/>
    <mergeCell ref="I58:L58"/>
    <mergeCell ref="A55:C55"/>
    <mergeCell ref="E55:F55"/>
    <mergeCell ref="G55:H55"/>
    <mergeCell ref="I55:L55"/>
    <mergeCell ref="A56:C56"/>
    <mergeCell ref="E56:F56"/>
    <mergeCell ref="G56:H56"/>
    <mergeCell ref="I56:L56"/>
    <mergeCell ref="A57:C57"/>
    <mergeCell ref="E57:F57"/>
    <mergeCell ref="G57:H57"/>
    <mergeCell ref="I57:L57"/>
    <mergeCell ref="A67:L67"/>
    <mergeCell ref="A68:L68"/>
    <mergeCell ref="A69:L69"/>
    <mergeCell ref="A64:L64"/>
    <mergeCell ref="A54:C54"/>
    <mergeCell ref="G51:H51"/>
    <mergeCell ref="G52:H52"/>
    <mergeCell ref="G53:H53"/>
    <mergeCell ref="G54:H54"/>
    <mergeCell ref="A52:C52"/>
    <mergeCell ref="I51:L51"/>
    <mergeCell ref="I52:L52"/>
    <mergeCell ref="I53:L53"/>
    <mergeCell ref="I54:L54"/>
    <mergeCell ref="E51:F51"/>
    <mergeCell ref="E54:F54"/>
    <mergeCell ref="A51:C51"/>
    <mergeCell ref="E52:F52"/>
    <mergeCell ref="E53:F53"/>
    <mergeCell ref="A24:L24"/>
    <mergeCell ref="A25:L25"/>
    <mergeCell ref="A37:L37"/>
    <mergeCell ref="A39:L39"/>
    <mergeCell ref="A41:L41"/>
    <mergeCell ref="A26:L26"/>
    <mergeCell ref="A27:L27"/>
    <mergeCell ref="A28:L28"/>
    <mergeCell ref="A47:C47"/>
    <mergeCell ref="E47:F47"/>
    <mergeCell ref="G47:H47"/>
    <mergeCell ref="I47:L47"/>
    <mergeCell ref="A45:C45"/>
    <mergeCell ref="E45:F45"/>
    <mergeCell ref="G45:H45"/>
    <mergeCell ref="I45:L45"/>
    <mergeCell ref="A46:C46"/>
    <mergeCell ref="E46:F46"/>
    <mergeCell ref="G46:H46"/>
    <mergeCell ref="I46:L46"/>
    <mergeCell ref="A43:C43"/>
    <mergeCell ref="E43:F43"/>
    <mergeCell ref="G43:H43"/>
    <mergeCell ref="I43:L43"/>
    <mergeCell ref="A44:C44"/>
    <mergeCell ref="E44:F44"/>
    <mergeCell ref="G44:H44"/>
    <mergeCell ref="I44:L44"/>
    <mergeCell ref="A48:C48"/>
    <mergeCell ref="E48:F48"/>
    <mergeCell ref="G48:H48"/>
    <mergeCell ref="I48:L48"/>
    <mergeCell ref="A53:C53"/>
    <mergeCell ref="A49:C49"/>
    <mergeCell ref="E49:F49"/>
    <mergeCell ref="G49:H49"/>
    <mergeCell ref="I49:L49"/>
    <mergeCell ref="A50:C50"/>
    <mergeCell ref="E50:F50"/>
    <mergeCell ref="G50:H50"/>
    <mergeCell ref="I50:L50"/>
    <mergeCell ref="A1:L1"/>
    <mergeCell ref="D3:G3"/>
    <mergeCell ref="A4:C4"/>
    <mergeCell ref="D4:G4"/>
    <mergeCell ref="A5:C5"/>
    <mergeCell ref="D5:L5"/>
    <mergeCell ref="A9:L9"/>
    <mergeCell ref="A19:L19"/>
    <mergeCell ref="A15:B16"/>
    <mergeCell ref="C15:E16"/>
    <mergeCell ref="F15:H16"/>
    <mergeCell ref="I15:I16"/>
    <mergeCell ref="J15:J16"/>
    <mergeCell ref="K15:K16"/>
    <mergeCell ref="A7:D7"/>
    <mergeCell ref="L12:L13"/>
    <mergeCell ref="L15:L16"/>
    <mergeCell ref="A10:L10"/>
    <mergeCell ref="A12:B13"/>
    <mergeCell ref="C12:E13"/>
    <mergeCell ref="F12:H13"/>
    <mergeCell ref="I12:J12"/>
    <mergeCell ref="K12:K13"/>
    <mergeCell ref="A14:B1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050E-3A15-434C-B74B-AE28F2B2E7C2}">
  <dimension ref="A1:N63"/>
  <sheetViews>
    <sheetView zoomScale="74" zoomScaleNormal="74" workbookViewId="0">
      <selection activeCell="D3" sqref="D3:G3"/>
    </sheetView>
  </sheetViews>
  <sheetFormatPr baseColWidth="10" defaultColWidth="11.453125" defaultRowHeight="12.5" x14ac:dyDescent="0.25"/>
  <cols>
    <col min="3" max="3" width="12.453125" customWidth="1"/>
    <col min="8" max="8" width="47.453125" customWidth="1"/>
    <col min="12" max="12" width="65.1796875" customWidth="1"/>
    <col min="13" max="13" width="30.81640625" customWidth="1"/>
  </cols>
  <sheetData>
    <row r="1" spans="1:12" ht="52" customHeight="1" x14ac:dyDescent="0.25">
      <c r="A1" s="420" t="s">
        <v>182</v>
      </c>
      <c r="B1" s="421"/>
      <c r="C1" s="421"/>
      <c r="D1" s="421"/>
      <c r="E1" s="421"/>
      <c r="F1" s="421"/>
      <c r="G1" s="421"/>
      <c r="H1" s="421"/>
      <c r="I1" s="421"/>
      <c r="J1" s="421"/>
      <c r="K1" s="421"/>
      <c r="L1" s="422"/>
    </row>
    <row r="2" spans="1:12" x14ac:dyDescent="0.25">
      <c r="A2" s="46"/>
      <c r="L2" s="47"/>
    </row>
    <row r="3" spans="1:12" ht="14.5" x14ac:dyDescent="0.25">
      <c r="A3" s="48" t="s">
        <v>30</v>
      </c>
      <c r="B3" s="49"/>
      <c r="C3" s="49"/>
      <c r="D3" s="423" t="e">
        <f>+#REF!</f>
        <v>#REF!</v>
      </c>
      <c r="E3" s="423"/>
      <c r="F3" s="423"/>
      <c r="G3" s="423"/>
      <c r="H3" s="30"/>
      <c r="I3" s="37" t="s">
        <v>123</v>
      </c>
      <c r="J3" s="424" t="e">
        <f>+#REF!</f>
        <v>#REF!</v>
      </c>
      <c r="K3" s="424"/>
      <c r="L3" s="425"/>
    </row>
    <row r="4" spans="1:12" ht="14.5" x14ac:dyDescent="0.25">
      <c r="A4" s="426" t="s">
        <v>124</v>
      </c>
      <c r="B4" s="427"/>
      <c r="C4" s="427"/>
      <c r="D4" s="423" t="e">
        <f>+#REF!</f>
        <v>#REF!</v>
      </c>
      <c r="E4" s="423"/>
      <c r="F4" s="423"/>
      <c r="G4" s="423"/>
      <c r="H4" s="30"/>
      <c r="I4" s="37" t="s">
        <v>125</v>
      </c>
      <c r="J4" s="424" t="e">
        <f>+#REF!</f>
        <v>#REF!</v>
      </c>
      <c r="K4" s="424"/>
      <c r="L4" s="425"/>
    </row>
    <row r="5" spans="1:12" ht="14.5" x14ac:dyDescent="0.25">
      <c r="A5" s="426" t="s">
        <v>31</v>
      </c>
      <c r="B5" s="427"/>
      <c r="C5" s="427"/>
      <c r="D5" s="428" t="e">
        <f>+#REF!</f>
        <v>#REF!</v>
      </c>
      <c r="E5" s="428"/>
      <c r="F5" s="428"/>
      <c r="G5" s="428"/>
      <c r="H5" s="428"/>
      <c r="I5" s="428"/>
      <c r="J5" s="428"/>
      <c r="K5" s="428"/>
      <c r="L5" s="429"/>
    </row>
    <row r="6" spans="1:12" x14ac:dyDescent="0.25">
      <c r="A6" s="46"/>
      <c r="L6" s="47"/>
    </row>
    <row r="7" spans="1:12" ht="13" x14ac:dyDescent="0.3">
      <c r="A7" s="430" t="s">
        <v>183</v>
      </c>
      <c r="B7" s="431"/>
      <c r="C7" s="431"/>
      <c r="D7" s="431"/>
      <c r="E7" s="50"/>
      <c r="F7" s="50"/>
      <c r="G7" s="50"/>
      <c r="H7" s="50"/>
      <c r="I7" s="50"/>
      <c r="J7" s="50"/>
      <c r="K7" s="50"/>
      <c r="L7" s="51"/>
    </row>
    <row r="8" spans="1:12" x14ac:dyDescent="0.25">
      <c r="A8" s="46"/>
      <c r="L8" s="47"/>
    </row>
    <row r="9" spans="1:12" x14ac:dyDescent="0.25">
      <c r="A9" s="448" t="s">
        <v>184</v>
      </c>
      <c r="B9" s="449"/>
      <c r="C9" s="449"/>
      <c r="D9" s="449"/>
      <c r="E9" s="449"/>
      <c r="F9" s="449"/>
      <c r="G9" s="449"/>
      <c r="H9" s="449"/>
      <c r="I9" s="449"/>
      <c r="J9" s="449"/>
      <c r="K9" s="449"/>
      <c r="L9" s="450"/>
    </row>
    <row r="10" spans="1:12" x14ac:dyDescent="0.25">
      <c r="A10" s="46"/>
      <c r="L10" s="47"/>
    </row>
    <row r="11" spans="1:12" ht="13" x14ac:dyDescent="0.3">
      <c r="A11" s="432" t="s">
        <v>185</v>
      </c>
      <c r="B11" s="433"/>
      <c r="C11" s="433"/>
      <c r="D11" s="433"/>
      <c r="E11" s="433"/>
      <c r="F11" s="433"/>
      <c r="G11" s="433"/>
      <c r="H11" s="433"/>
      <c r="I11" s="433"/>
      <c r="J11" s="433"/>
      <c r="K11" s="433"/>
      <c r="L11" s="434"/>
    </row>
    <row r="12" spans="1:12" x14ac:dyDescent="0.25">
      <c r="A12" s="46"/>
      <c r="L12" s="47"/>
    </row>
    <row r="13" spans="1:12" ht="13" x14ac:dyDescent="0.3">
      <c r="A13" s="435" t="s">
        <v>186</v>
      </c>
      <c r="B13" s="436"/>
      <c r="C13" s="436" t="s">
        <v>187</v>
      </c>
      <c r="D13" s="436"/>
      <c r="E13" s="436"/>
      <c r="F13" s="436" t="s">
        <v>188</v>
      </c>
      <c r="G13" s="436"/>
      <c r="H13" s="436"/>
      <c r="I13" s="437" t="s">
        <v>189</v>
      </c>
      <c r="J13" s="437"/>
      <c r="K13" s="438" t="s">
        <v>190</v>
      </c>
      <c r="L13" s="440" t="s">
        <v>191</v>
      </c>
    </row>
    <row r="14" spans="1:12" ht="13" x14ac:dyDescent="0.3">
      <c r="A14" s="435"/>
      <c r="B14" s="436"/>
      <c r="C14" s="436"/>
      <c r="D14" s="436"/>
      <c r="E14" s="436"/>
      <c r="F14" s="436"/>
      <c r="G14" s="436"/>
      <c r="H14" s="436"/>
      <c r="I14" s="167" t="s">
        <v>192</v>
      </c>
      <c r="J14" s="167" t="s">
        <v>164</v>
      </c>
      <c r="K14" s="439"/>
      <c r="L14" s="440"/>
    </row>
    <row r="15" spans="1:12" s="54" customFormat="1" x14ac:dyDescent="0.25">
      <c r="A15" s="441"/>
      <c r="B15" s="442"/>
      <c r="C15" s="443"/>
      <c r="D15" s="444"/>
      <c r="E15" s="445"/>
      <c r="F15" s="446"/>
      <c r="G15" s="447"/>
      <c r="H15" s="442"/>
      <c r="I15" s="165"/>
      <c r="J15" s="154"/>
      <c r="K15" s="156"/>
      <c r="L15" s="155"/>
    </row>
    <row r="16" spans="1:12" x14ac:dyDescent="0.25">
      <c r="A16" s="462"/>
      <c r="B16" s="463"/>
      <c r="C16" s="463"/>
      <c r="D16" s="463"/>
      <c r="E16" s="463"/>
      <c r="F16" s="462"/>
      <c r="G16" s="463"/>
      <c r="H16" s="463"/>
      <c r="I16" s="455"/>
      <c r="J16" s="455"/>
      <c r="K16" s="464"/>
      <c r="L16" s="455"/>
    </row>
    <row r="17" spans="1:14" ht="3" customHeight="1" x14ac:dyDescent="0.25">
      <c r="A17" s="463"/>
      <c r="B17" s="463"/>
      <c r="C17" s="463"/>
      <c r="D17" s="463"/>
      <c r="E17" s="463"/>
      <c r="F17" s="463"/>
      <c r="G17" s="463"/>
      <c r="H17" s="463"/>
      <c r="I17" s="455"/>
      <c r="J17" s="455"/>
      <c r="K17" s="455"/>
      <c r="L17" s="455"/>
    </row>
    <row r="18" spans="1:14" ht="13" thickBot="1" x14ac:dyDescent="0.3">
      <c r="A18" s="52"/>
      <c r="B18" s="53"/>
      <c r="C18" s="54"/>
      <c r="D18" s="54"/>
      <c r="E18" s="54"/>
      <c r="F18" s="54"/>
      <c r="G18" s="54"/>
      <c r="H18" s="54"/>
      <c r="I18" s="55"/>
      <c r="J18" s="55"/>
      <c r="K18" s="55"/>
      <c r="L18" s="56"/>
    </row>
    <row r="19" spans="1:14" ht="13" x14ac:dyDescent="0.3">
      <c r="A19" s="66" t="s">
        <v>193</v>
      </c>
      <c r="B19" s="67"/>
      <c r="C19" s="68"/>
      <c r="D19" s="68"/>
      <c r="E19" s="68"/>
      <c r="F19" s="68"/>
      <c r="G19" s="68"/>
      <c r="H19" s="68"/>
      <c r="I19" s="69"/>
      <c r="J19" s="69"/>
      <c r="K19" s="69"/>
      <c r="L19" s="70"/>
    </row>
    <row r="20" spans="1:14" s="53" customFormat="1" x14ac:dyDescent="0.25">
      <c r="A20" s="456"/>
      <c r="B20" s="457"/>
      <c r="C20" s="457"/>
      <c r="D20" s="457"/>
      <c r="E20" s="457"/>
      <c r="F20" s="457"/>
      <c r="G20" s="457"/>
      <c r="H20" s="457"/>
      <c r="I20" s="457"/>
      <c r="J20" s="457"/>
      <c r="K20" s="457"/>
      <c r="L20" s="458"/>
    </row>
    <row r="21" spans="1:14" x14ac:dyDescent="0.25">
      <c r="A21" s="52"/>
      <c r="B21" s="53"/>
      <c r="C21" s="53"/>
      <c r="D21" s="53"/>
      <c r="E21" s="53"/>
      <c r="F21" s="53"/>
      <c r="G21" s="53"/>
      <c r="H21" s="53"/>
      <c r="L21" s="47"/>
    </row>
    <row r="22" spans="1:14" ht="13" x14ac:dyDescent="0.3">
      <c r="A22" s="57" t="s">
        <v>194</v>
      </c>
      <c r="B22" s="58"/>
      <c r="C22" s="58"/>
      <c r="D22" s="58"/>
      <c r="E22" s="58"/>
      <c r="F22" s="58"/>
      <c r="G22" s="58"/>
      <c r="H22" s="58"/>
      <c r="I22" s="59"/>
      <c r="J22" s="59"/>
      <c r="K22" s="59"/>
      <c r="L22" s="51"/>
    </row>
    <row r="23" spans="1:14" x14ac:dyDescent="0.25">
      <c r="A23" s="52"/>
      <c r="B23" s="53"/>
      <c r="C23" s="53"/>
      <c r="D23" s="53"/>
      <c r="E23" s="53"/>
      <c r="F23" s="53"/>
      <c r="G23" s="53"/>
      <c r="H23" s="53"/>
      <c r="L23" s="47"/>
    </row>
    <row r="24" spans="1:14" x14ac:dyDescent="0.25">
      <c r="A24" s="448" t="s">
        <v>195</v>
      </c>
      <c r="B24" s="449"/>
      <c r="C24" s="449"/>
      <c r="D24" s="449"/>
      <c r="E24" s="449"/>
      <c r="F24" s="449"/>
      <c r="G24" s="449"/>
      <c r="H24" s="449"/>
      <c r="I24" s="449"/>
      <c r="J24" s="449"/>
      <c r="K24" s="449"/>
      <c r="L24" s="450"/>
    </row>
    <row r="25" spans="1:14" x14ac:dyDescent="0.25">
      <c r="A25" s="459"/>
      <c r="B25" s="460"/>
      <c r="C25" s="460"/>
      <c r="D25" s="460"/>
      <c r="E25" s="460"/>
      <c r="F25" s="460"/>
      <c r="G25" s="460"/>
      <c r="H25" s="460"/>
      <c r="I25" s="460"/>
      <c r="J25" s="460"/>
      <c r="K25" s="460"/>
      <c r="L25" s="461"/>
      <c r="N25" s="73"/>
    </row>
    <row r="26" spans="1:14" x14ac:dyDescent="0.25">
      <c r="A26" s="459"/>
      <c r="B26" s="460"/>
      <c r="C26" s="460"/>
      <c r="D26" s="460"/>
      <c r="E26" s="460"/>
      <c r="F26" s="460"/>
      <c r="G26" s="460"/>
      <c r="H26" s="460"/>
      <c r="I26" s="460"/>
      <c r="J26" s="460"/>
      <c r="K26" s="460"/>
      <c r="L26" s="461"/>
      <c r="N26" s="73"/>
    </row>
    <row r="27" spans="1:14" x14ac:dyDescent="0.25">
      <c r="A27" s="459"/>
      <c r="B27" s="460"/>
      <c r="C27" s="460"/>
      <c r="D27" s="460"/>
      <c r="E27" s="460"/>
      <c r="F27" s="460"/>
      <c r="G27" s="460"/>
      <c r="H27" s="460"/>
      <c r="I27" s="460"/>
      <c r="J27" s="460"/>
      <c r="K27" s="460"/>
      <c r="L27" s="461"/>
      <c r="N27" s="73"/>
    </row>
    <row r="28" spans="1:14" x14ac:dyDescent="0.25">
      <c r="A28" s="459"/>
      <c r="B28" s="460"/>
      <c r="C28" s="460"/>
      <c r="D28" s="460"/>
      <c r="E28" s="460"/>
      <c r="F28" s="460"/>
      <c r="G28" s="460"/>
      <c r="H28" s="460"/>
      <c r="I28" s="460"/>
      <c r="J28" s="460"/>
      <c r="K28" s="460"/>
      <c r="L28" s="461"/>
      <c r="N28" s="73"/>
    </row>
    <row r="29" spans="1:14" x14ac:dyDescent="0.25">
      <c r="A29" s="60"/>
      <c r="B29" s="39"/>
      <c r="C29" s="39"/>
      <c r="D29" s="39"/>
      <c r="E29" s="39"/>
      <c r="F29" s="39"/>
      <c r="G29" s="39"/>
      <c r="H29" s="39"/>
      <c r="I29" s="39"/>
      <c r="J29" s="39"/>
      <c r="K29" s="39"/>
      <c r="L29" s="61"/>
    </row>
    <row r="30" spans="1:14" ht="13" x14ac:dyDescent="0.3">
      <c r="A30" s="57" t="s">
        <v>196</v>
      </c>
      <c r="B30" s="50"/>
      <c r="C30" s="50"/>
      <c r="D30" s="50"/>
      <c r="E30" s="50"/>
      <c r="F30" s="50"/>
      <c r="G30" s="50"/>
      <c r="H30" s="50"/>
      <c r="I30" s="50"/>
      <c r="J30" s="50"/>
      <c r="K30" s="50"/>
      <c r="L30" s="51"/>
    </row>
    <row r="31" spans="1:14" ht="13" x14ac:dyDescent="0.3">
      <c r="A31" s="62"/>
      <c r="L31" s="47"/>
    </row>
    <row r="32" spans="1:14" ht="13" x14ac:dyDescent="0.3">
      <c r="A32" s="57" t="s">
        <v>197</v>
      </c>
      <c r="B32" s="58"/>
      <c r="C32" s="58"/>
      <c r="D32" s="58"/>
      <c r="E32" s="58"/>
      <c r="F32" s="58"/>
      <c r="G32" s="58"/>
      <c r="H32" s="58"/>
      <c r="I32" s="59"/>
      <c r="J32" s="59"/>
      <c r="K32" s="59"/>
      <c r="L32" s="51"/>
    </row>
    <row r="33" spans="1:13" x14ac:dyDescent="0.25">
      <c r="A33" s="52"/>
      <c r="B33" s="53"/>
      <c r="C33" s="53"/>
      <c r="D33" s="53"/>
      <c r="E33" s="53"/>
      <c r="F33" s="53"/>
      <c r="G33" s="53"/>
      <c r="H33" s="53"/>
      <c r="L33" s="47"/>
    </row>
    <row r="34" spans="1:13" x14ac:dyDescent="0.25">
      <c r="A34" s="448" t="s">
        <v>198</v>
      </c>
      <c r="B34" s="449"/>
      <c r="C34" s="449"/>
      <c r="D34" s="449"/>
      <c r="E34" s="449"/>
      <c r="F34" s="449"/>
      <c r="G34" s="449"/>
      <c r="H34" s="449"/>
      <c r="I34" s="449"/>
      <c r="J34" s="449"/>
      <c r="K34" s="449"/>
      <c r="L34" s="450"/>
    </row>
    <row r="35" spans="1:13" x14ac:dyDescent="0.25">
      <c r="A35" s="465"/>
      <c r="B35" s="466"/>
      <c r="C35" s="466"/>
      <c r="D35" s="466"/>
      <c r="E35" s="466"/>
      <c r="F35" s="466"/>
      <c r="G35" s="466"/>
      <c r="H35" s="466"/>
      <c r="I35" s="466"/>
      <c r="J35" s="466"/>
      <c r="K35" s="466"/>
      <c r="L35" s="467"/>
    </row>
    <row r="36" spans="1:13" ht="13" x14ac:dyDescent="0.3">
      <c r="A36" s="57" t="s">
        <v>199</v>
      </c>
      <c r="B36" s="50"/>
      <c r="C36" s="50"/>
      <c r="D36" s="50"/>
      <c r="E36" s="50"/>
      <c r="F36" s="50"/>
      <c r="G36" s="50"/>
      <c r="H36" s="50"/>
      <c r="I36" s="50"/>
      <c r="J36" s="50"/>
      <c r="K36" s="50"/>
      <c r="L36" s="51"/>
    </row>
    <row r="37" spans="1:13" ht="31.5" customHeight="1" x14ac:dyDescent="0.25">
      <c r="A37" s="448" t="s">
        <v>32</v>
      </c>
      <c r="B37" s="449"/>
      <c r="C37" s="449"/>
      <c r="D37" s="449"/>
      <c r="E37" s="449"/>
      <c r="F37" s="449"/>
      <c r="G37" s="449"/>
      <c r="H37" s="449"/>
      <c r="I37" s="449"/>
      <c r="J37" s="449"/>
      <c r="K37" s="449"/>
      <c r="L37" s="450"/>
    </row>
    <row r="38" spans="1:13" x14ac:dyDescent="0.25">
      <c r="A38" s="46"/>
      <c r="L38" s="47"/>
    </row>
    <row r="39" spans="1:13" ht="26" x14ac:dyDescent="0.25">
      <c r="A39" s="451" t="s">
        <v>200</v>
      </c>
      <c r="B39" s="452"/>
      <c r="C39" s="453"/>
      <c r="D39" s="166" t="s">
        <v>201</v>
      </c>
      <c r="E39" s="454" t="s">
        <v>202</v>
      </c>
      <c r="F39" s="454"/>
      <c r="G39" s="454" t="s">
        <v>203</v>
      </c>
      <c r="H39" s="454"/>
      <c r="I39" s="454" t="s">
        <v>204</v>
      </c>
      <c r="J39" s="454"/>
      <c r="K39" s="454"/>
      <c r="L39" s="440"/>
    </row>
    <row r="40" spans="1:13" ht="13" x14ac:dyDescent="0.25">
      <c r="A40" s="471" t="s">
        <v>209</v>
      </c>
      <c r="B40" s="472"/>
      <c r="C40" s="472"/>
      <c r="D40" s="71"/>
      <c r="E40" s="469"/>
      <c r="F40" s="469"/>
      <c r="G40" s="469"/>
      <c r="H40" s="469"/>
      <c r="I40" s="462"/>
      <c r="J40" s="462"/>
      <c r="K40" s="462"/>
      <c r="L40" s="470"/>
    </row>
    <row r="41" spans="1:13" x14ac:dyDescent="0.25">
      <c r="A41" s="468" t="s">
        <v>136</v>
      </c>
      <c r="B41" s="462"/>
      <c r="C41" s="462"/>
      <c r="D41" s="71">
        <v>1</v>
      </c>
      <c r="E41" s="469"/>
      <c r="F41" s="469"/>
      <c r="G41" s="469"/>
      <c r="H41" s="469"/>
      <c r="I41" s="462"/>
      <c r="J41" s="462"/>
      <c r="K41" s="462"/>
      <c r="L41" s="470"/>
    </row>
    <row r="42" spans="1:13" x14ac:dyDescent="0.25">
      <c r="A42" s="468" t="s">
        <v>137</v>
      </c>
      <c r="B42" s="462" t="s">
        <v>137</v>
      </c>
      <c r="C42" s="462" t="s">
        <v>137</v>
      </c>
      <c r="D42" s="71">
        <v>1</v>
      </c>
      <c r="E42" s="469"/>
      <c r="F42" s="469"/>
      <c r="G42" s="469"/>
      <c r="H42" s="469"/>
      <c r="I42" s="462"/>
      <c r="J42" s="462"/>
      <c r="K42" s="462"/>
      <c r="L42" s="470"/>
    </row>
    <row r="43" spans="1:13" x14ac:dyDescent="0.25">
      <c r="A43" s="468" t="s">
        <v>138</v>
      </c>
      <c r="B43" s="462" t="s">
        <v>138</v>
      </c>
      <c r="C43" s="462" t="s">
        <v>138</v>
      </c>
      <c r="D43" s="71">
        <v>1</v>
      </c>
      <c r="E43" s="469"/>
      <c r="F43" s="469"/>
      <c r="G43" s="469"/>
      <c r="H43" s="469"/>
      <c r="I43" s="462"/>
      <c r="J43" s="462"/>
      <c r="K43" s="462"/>
      <c r="L43" s="470"/>
    </row>
    <row r="44" spans="1:13" x14ac:dyDescent="0.25">
      <c r="A44" s="468" t="s">
        <v>139</v>
      </c>
      <c r="B44" s="462"/>
      <c r="C44" s="462"/>
      <c r="D44" s="71">
        <v>1</v>
      </c>
      <c r="E44" s="469"/>
      <c r="F44" s="469"/>
      <c r="G44" s="469"/>
      <c r="H44" s="469"/>
      <c r="I44" s="476"/>
      <c r="J44" s="476"/>
      <c r="K44" s="476"/>
      <c r="L44" s="477"/>
    </row>
    <row r="45" spans="1:13" ht="12.75" customHeight="1" x14ac:dyDescent="0.3">
      <c r="A45" s="478" t="s">
        <v>205</v>
      </c>
      <c r="B45" s="479"/>
      <c r="C45" s="479"/>
      <c r="D45" s="71"/>
      <c r="E45" s="469"/>
      <c r="F45" s="469"/>
      <c r="G45" s="469"/>
      <c r="H45" s="469"/>
      <c r="I45" s="462"/>
      <c r="J45" s="462"/>
      <c r="K45" s="462"/>
      <c r="L45" s="470"/>
    </row>
    <row r="46" spans="1:13" ht="13" x14ac:dyDescent="0.25">
      <c r="A46" s="468" t="s">
        <v>140</v>
      </c>
      <c r="B46" s="462"/>
      <c r="C46" s="462"/>
      <c r="D46" s="71">
        <v>1</v>
      </c>
      <c r="E46" s="473"/>
      <c r="F46" s="473"/>
      <c r="G46" s="473"/>
      <c r="H46" s="473"/>
      <c r="I46" s="474"/>
      <c r="J46" s="474"/>
      <c r="K46" s="474"/>
      <c r="L46" s="475"/>
      <c r="M46" s="157"/>
    </row>
    <row r="47" spans="1:13" ht="13" x14ac:dyDescent="0.25">
      <c r="A47" s="468" t="s">
        <v>141</v>
      </c>
      <c r="B47" s="462"/>
      <c r="C47" s="462"/>
      <c r="D47" s="71">
        <v>1</v>
      </c>
      <c r="E47" s="473"/>
      <c r="F47" s="473"/>
      <c r="G47" s="473"/>
      <c r="H47" s="473"/>
      <c r="I47" s="474"/>
      <c r="J47" s="474"/>
      <c r="K47" s="474"/>
      <c r="L47" s="475"/>
      <c r="M47" s="157"/>
    </row>
    <row r="48" spans="1:13" ht="13" x14ac:dyDescent="0.25">
      <c r="A48" s="465" t="s">
        <v>142</v>
      </c>
      <c r="B48" s="482"/>
      <c r="C48" s="483"/>
      <c r="D48" s="71">
        <v>1</v>
      </c>
      <c r="E48" s="473"/>
      <c r="F48" s="473"/>
      <c r="G48" s="473"/>
      <c r="H48" s="473"/>
      <c r="I48" s="474"/>
      <c r="J48" s="474"/>
      <c r="K48" s="474"/>
      <c r="L48" s="475"/>
      <c r="M48" s="157"/>
    </row>
    <row r="49" spans="1:14" ht="13" x14ac:dyDescent="0.25">
      <c r="A49" s="468" t="s">
        <v>143</v>
      </c>
      <c r="B49" s="462"/>
      <c r="C49" s="462"/>
      <c r="D49" s="71">
        <v>1</v>
      </c>
      <c r="E49" s="473"/>
      <c r="F49" s="473"/>
      <c r="G49" s="473"/>
      <c r="H49" s="473"/>
      <c r="I49" s="462"/>
      <c r="J49" s="462"/>
      <c r="K49" s="462"/>
      <c r="L49" s="470"/>
      <c r="M49" s="157"/>
      <c r="N49" s="73"/>
    </row>
    <row r="50" spans="1:14" ht="13" x14ac:dyDescent="0.3">
      <c r="A50" s="478" t="s">
        <v>210</v>
      </c>
      <c r="B50" s="479"/>
      <c r="C50" s="479"/>
      <c r="D50" s="71"/>
      <c r="E50" s="469"/>
      <c r="F50" s="469"/>
      <c r="G50" s="469"/>
      <c r="H50" s="469"/>
      <c r="I50" s="462"/>
      <c r="J50" s="462"/>
      <c r="K50" s="462"/>
      <c r="L50" s="470"/>
    </row>
    <row r="51" spans="1:14" x14ac:dyDescent="0.25">
      <c r="A51" s="480" t="s">
        <v>208</v>
      </c>
      <c r="B51" s="481"/>
      <c r="C51" s="481"/>
      <c r="D51" s="71">
        <v>1</v>
      </c>
      <c r="E51" s="469"/>
      <c r="F51" s="469"/>
      <c r="G51" s="469"/>
      <c r="H51" s="469"/>
      <c r="I51" s="462"/>
      <c r="J51" s="462"/>
      <c r="K51" s="462"/>
      <c r="L51" s="470"/>
    </row>
    <row r="52" spans="1:14" x14ac:dyDescent="0.25">
      <c r="A52" s="480"/>
      <c r="B52" s="481"/>
      <c r="C52" s="481"/>
      <c r="D52" s="71">
        <v>1</v>
      </c>
      <c r="E52" s="469"/>
      <c r="F52" s="469"/>
      <c r="G52" s="469"/>
      <c r="H52" s="469"/>
      <c r="I52" s="462"/>
      <c r="J52" s="462"/>
      <c r="K52" s="462"/>
      <c r="L52" s="470"/>
    </row>
    <row r="53" spans="1:14" x14ac:dyDescent="0.25">
      <c r="A53" s="480"/>
      <c r="B53" s="481"/>
      <c r="C53" s="481"/>
      <c r="D53" s="71">
        <v>1</v>
      </c>
      <c r="E53" s="469"/>
      <c r="F53" s="469"/>
      <c r="G53" s="469"/>
      <c r="H53" s="469"/>
      <c r="I53" s="462" t="str">
        <f t="shared" ref="I53:I55" si="0">+UPPER(A53)</f>
        <v/>
      </c>
      <c r="J53" s="462"/>
      <c r="K53" s="462"/>
      <c r="L53" s="470"/>
    </row>
    <row r="54" spans="1:14" x14ac:dyDescent="0.25">
      <c r="A54" s="480"/>
      <c r="B54" s="481"/>
      <c r="C54" s="481"/>
      <c r="D54" s="71">
        <v>1</v>
      </c>
      <c r="E54" s="469"/>
      <c r="F54" s="469"/>
      <c r="G54" s="469"/>
      <c r="H54" s="469"/>
      <c r="I54" s="462" t="str">
        <f t="shared" si="0"/>
        <v/>
      </c>
      <c r="J54" s="462"/>
      <c r="K54" s="462"/>
      <c r="L54" s="470"/>
    </row>
    <row r="55" spans="1:14" x14ac:dyDescent="0.25">
      <c r="A55" s="480"/>
      <c r="B55" s="481"/>
      <c r="C55" s="481"/>
      <c r="D55" s="71">
        <v>1</v>
      </c>
      <c r="E55" s="469"/>
      <c r="F55" s="469"/>
      <c r="G55" s="469"/>
      <c r="H55" s="469"/>
      <c r="I55" s="462" t="str">
        <f t="shared" si="0"/>
        <v/>
      </c>
      <c r="J55" s="462"/>
      <c r="K55" s="462"/>
      <c r="L55" s="470"/>
    </row>
    <row r="56" spans="1:14" ht="13" x14ac:dyDescent="0.3">
      <c r="A56" s="57" t="s">
        <v>206</v>
      </c>
      <c r="B56" s="43"/>
      <c r="C56" s="43"/>
      <c r="D56" s="44"/>
      <c r="E56" s="45"/>
      <c r="F56" s="45"/>
      <c r="G56" s="45"/>
      <c r="H56" s="45"/>
      <c r="I56" s="43"/>
      <c r="J56" s="43"/>
      <c r="K56" s="43"/>
      <c r="L56" s="65"/>
    </row>
    <row r="57" spans="1:14" x14ac:dyDescent="0.25">
      <c r="A57" s="63"/>
      <c r="B57" s="40"/>
      <c r="C57" s="40"/>
      <c r="D57" s="41"/>
      <c r="E57" s="42"/>
      <c r="F57" s="42"/>
      <c r="G57" s="42"/>
      <c r="H57" s="42"/>
      <c r="I57" s="40"/>
      <c r="J57" s="40"/>
      <c r="K57" s="40"/>
      <c r="L57" s="64"/>
    </row>
    <row r="58" spans="1:14" x14ac:dyDescent="0.25">
      <c r="A58" s="46"/>
      <c r="L58" s="47"/>
    </row>
    <row r="59" spans="1:14" ht="13" x14ac:dyDescent="0.3">
      <c r="A59" s="57" t="s">
        <v>207</v>
      </c>
      <c r="B59" s="58"/>
      <c r="C59" s="58"/>
      <c r="D59" s="58"/>
      <c r="E59" s="58"/>
      <c r="F59" s="58"/>
      <c r="G59" s="58"/>
      <c r="H59" s="58"/>
      <c r="I59" s="59"/>
      <c r="J59" s="59"/>
      <c r="K59" s="59"/>
      <c r="L59" s="51"/>
    </row>
    <row r="60" spans="1:14" x14ac:dyDescent="0.25">
      <c r="A60" s="52"/>
      <c r="B60" s="53"/>
      <c r="C60" s="53"/>
      <c r="D60" s="53"/>
      <c r="E60" s="53"/>
      <c r="F60" s="53"/>
      <c r="G60" s="53"/>
      <c r="H60" s="53"/>
      <c r="L60" s="47"/>
    </row>
    <row r="61" spans="1:14" x14ac:dyDescent="0.25">
      <c r="A61" s="448" t="s">
        <v>180</v>
      </c>
      <c r="B61" s="449"/>
      <c r="C61" s="449"/>
      <c r="D61" s="449"/>
      <c r="E61" s="449"/>
      <c r="F61" s="449"/>
      <c r="G61" s="449"/>
      <c r="H61" s="449"/>
      <c r="I61" s="449"/>
      <c r="J61" s="449"/>
      <c r="K61" s="449"/>
      <c r="L61" s="450"/>
    </row>
    <row r="62" spans="1:14" s="38" customFormat="1" x14ac:dyDescent="0.25">
      <c r="A62" s="487"/>
      <c r="B62" s="488"/>
      <c r="C62" s="488"/>
      <c r="D62" s="488"/>
      <c r="E62" s="488"/>
      <c r="F62" s="488"/>
      <c r="G62" s="488"/>
      <c r="H62" s="488"/>
      <c r="I62" s="488"/>
      <c r="J62" s="488"/>
      <c r="K62" s="488"/>
      <c r="L62" s="489"/>
    </row>
    <row r="63" spans="1:14" s="38" customFormat="1" ht="13" thickBot="1" x14ac:dyDescent="0.3">
      <c r="A63" s="484"/>
      <c r="B63" s="485"/>
      <c r="C63" s="485"/>
      <c r="D63" s="485"/>
      <c r="E63" s="485"/>
      <c r="F63" s="485"/>
      <c r="G63" s="485"/>
      <c r="H63" s="485"/>
      <c r="I63" s="485"/>
      <c r="J63" s="485"/>
      <c r="K63" s="485"/>
      <c r="L63" s="486"/>
    </row>
  </sheetData>
  <mergeCells count="107">
    <mergeCell ref="A63:L63"/>
    <mergeCell ref="A9:L9"/>
    <mergeCell ref="A61:L61"/>
    <mergeCell ref="A62:L62"/>
    <mergeCell ref="A54:C54"/>
    <mergeCell ref="E54:F54"/>
    <mergeCell ref="G54:H54"/>
    <mergeCell ref="I54:L54"/>
    <mergeCell ref="A55:C55"/>
    <mergeCell ref="E55:F55"/>
    <mergeCell ref="G55:H55"/>
    <mergeCell ref="I55:L55"/>
    <mergeCell ref="A52:C52"/>
    <mergeCell ref="E52:F52"/>
    <mergeCell ref="G52:H52"/>
    <mergeCell ref="I52:L52"/>
    <mergeCell ref="A53:C53"/>
    <mergeCell ref="E53:F53"/>
    <mergeCell ref="G53:H53"/>
    <mergeCell ref="I53:L53"/>
    <mergeCell ref="A50:C50"/>
    <mergeCell ref="E50:F50"/>
    <mergeCell ref="G50:H50"/>
    <mergeCell ref="I50:L50"/>
    <mergeCell ref="A51:C51"/>
    <mergeCell ref="E51:F51"/>
    <mergeCell ref="G51:H51"/>
    <mergeCell ref="I51:L51"/>
    <mergeCell ref="A48:C48"/>
    <mergeCell ref="E48:F48"/>
    <mergeCell ref="G48:H48"/>
    <mergeCell ref="I48:L48"/>
    <mergeCell ref="A49:C49"/>
    <mergeCell ref="E49:F49"/>
    <mergeCell ref="G49:H49"/>
    <mergeCell ref="I49:L49"/>
    <mergeCell ref="A46:C46"/>
    <mergeCell ref="E46:F46"/>
    <mergeCell ref="G46:H46"/>
    <mergeCell ref="I46:L46"/>
    <mergeCell ref="A47:C47"/>
    <mergeCell ref="E47:F47"/>
    <mergeCell ref="G47:H47"/>
    <mergeCell ref="I47:L47"/>
    <mergeCell ref="A44:C44"/>
    <mergeCell ref="E44:F44"/>
    <mergeCell ref="G44:H44"/>
    <mergeCell ref="I44:L44"/>
    <mergeCell ref="A45:C45"/>
    <mergeCell ref="E45:F45"/>
    <mergeCell ref="G45:H45"/>
    <mergeCell ref="I45:L45"/>
    <mergeCell ref="A42:C42"/>
    <mergeCell ref="E42:F42"/>
    <mergeCell ref="G42:H42"/>
    <mergeCell ref="I42:L42"/>
    <mergeCell ref="A43:C43"/>
    <mergeCell ref="E43:F43"/>
    <mergeCell ref="G43:H43"/>
    <mergeCell ref="I43:L43"/>
    <mergeCell ref="A40:C40"/>
    <mergeCell ref="E40:F40"/>
    <mergeCell ref="G40:H40"/>
    <mergeCell ref="I40:L40"/>
    <mergeCell ref="A41:C41"/>
    <mergeCell ref="E41:F41"/>
    <mergeCell ref="G41:H41"/>
    <mergeCell ref="I41:L41"/>
    <mergeCell ref="A37:L37"/>
    <mergeCell ref="A39:C39"/>
    <mergeCell ref="E39:F39"/>
    <mergeCell ref="G39:H39"/>
    <mergeCell ref="I39:L39"/>
    <mergeCell ref="L16:L17"/>
    <mergeCell ref="A20:L20"/>
    <mergeCell ref="A24:L24"/>
    <mergeCell ref="A25:L25"/>
    <mergeCell ref="A26:L26"/>
    <mergeCell ref="A27:L27"/>
    <mergeCell ref="A16:B17"/>
    <mergeCell ref="C16:E17"/>
    <mergeCell ref="F16:H17"/>
    <mergeCell ref="I16:I17"/>
    <mergeCell ref="J16:J17"/>
    <mergeCell ref="K16:K17"/>
    <mergeCell ref="A28:L28"/>
    <mergeCell ref="A34:L34"/>
    <mergeCell ref="A35:L35"/>
    <mergeCell ref="A11:L11"/>
    <mergeCell ref="A13:B14"/>
    <mergeCell ref="C13:E14"/>
    <mergeCell ref="F13:H14"/>
    <mergeCell ref="I13:J13"/>
    <mergeCell ref="K13:K14"/>
    <mergeCell ref="L13:L14"/>
    <mergeCell ref="A15:B15"/>
    <mergeCell ref="C15:E15"/>
    <mergeCell ref="F15:H15"/>
    <mergeCell ref="A1:L1"/>
    <mergeCell ref="D3:G3"/>
    <mergeCell ref="J3:L3"/>
    <mergeCell ref="A4:C4"/>
    <mergeCell ref="D4:G4"/>
    <mergeCell ref="J4:L4"/>
    <mergeCell ref="A5:C5"/>
    <mergeCell ref="D5:L5"/>
    <mergeCell ref="A7:D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D36D1E35264144A2AEE5B27406ADBD" ma:contentTypeVersion="18" ma:contentTypeDescription="Create a new document." ma:contentTypeScope="" ma:versionID="a3921bc597dabb0973522469153ad663">
  <xsd:schema xmlns:xsd="http://www.w3.org/2001/XMLSchema" xmlns:xs="http://www.w3.org/2001/XMLSchema" xmlns:p="http://schemas.microsoft.com/office/2006/metadata/properties" xmlns:ns1="http://schemas.microsoft.com/sharepoint/v3" xmlns:ns2="d2b7ea1b-d736-4ccd-8006-91c6d9aea0a4" xmlns:ns3="2b552557-79ed-4101-a73a-b9f18a073c31" targetNamespace="http://schemas.microsoft.com/office/2006/metadata/properties" ma:root="true" ma:fieldsID="69b8675282761ae4df42ab4dedd1f743" ns1:_="" ns2:_="" ns3:_="">
    <xsd:import namespace="http://schemas.microsoft.com/sharepoint/v3"/>
    <xsd:import namespace="d2b7ea1b-d736-4ccd-8006-91c6d9aea0a4"/>
    <xsd:import namespace="2b552557-79ed-4101-a73a-b9f18a073c3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7ea1b-d736-4ccd-8006-91c6d9aea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552557-79ed-4101-a73a-b9f18a073c3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7ecae0f-2828-4759-b242-75b6ff6890fc}" ma:internalName="TaxCatchAll" ma:showField="CatchAllData" ma:web="2b552557-79ed-4101-a73a-b9f18a073c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b552557-79ed-4101-a73a-b9f18a073c31" xsi:nil="true"/>
    <lcf76f155ced4ddcb4097134ff3c332f xmlns="d2b7ea1b-d736-4ccd-8006-91c6d9aea0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1BE312-F177-4F98-AC4E-AEB036D0B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b7ea1b-d736-4ccd-8006-91c6d9aea0a4"/>
    <ds:schemaRef ds:uri="2b552557-79ed-4101-a73a-b9f18a073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937E68-896F-4F2C-90DD-8771DCD3A3AA}">
  <ds:schemaRefs>
    <ds:schemaRef ds:uri="http://schemas.microsoft.com/sharepoint/v3/contenttype/forms"/>
  </ds:schemaRefs>
</ds:datastoreItem>
</file>

<file path=customXml/itemProps3.xml><?xml version="1.0" encoding="utf-8"?>
<ds:datastoreItem xmlns:ds="http://schemas.openxmlformats.org/officeDocument/2006/customXml" ds:itemID="{593BE36E-A97E-4DF4-981B-A2D44E024694}">
  <ds:schemaRefs>
    <ds:schemaRef ds:uri="http://schemas.microsoft.com/office/infopath/2007/PartnerControls"/>
    <ds:schemaRef ds:uri="http://schemas.microsoft.com/sharepoint/v3"/>
    <ds:schemaRef ds:uri="http://purl.org/dc/terms/"/>
    <ds:schemaRef ds:uri="http://schemas.microsoft.com/office/2006/documentManagement/types"/>
    <ds:schemaRef ds:uri="http://schemas.openxmlformats.org/package/2006/metadata/core-properties"/>
    <ds:schemaRef ds:uri="2b552557-79ed-4101-a73a-b9f18a073c31"/>
    <ds:schemaRef ds:uri="http://purl.org/dc/elements/1.1/"/>
    <ds:schemaRef ds:uri="d2b7ea1b-d736-4ccd-8006-91c6d9aea0a4"/>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Instrucciones</vt:lpstr>
      <vt:lpstr>Presupuesto</vt:lpstr>
      <vt:lpstr>Resumen Presupuesto</vt:lpstr>
      <vt:lpstr>Summary Budget</vt:lpstr>
      <vt:lpstr>Narrativa de Presupuesto</vt:lpstr>
      <vt:lpstr>Budget Narrative</vt:lpstr>
      <vt:lpstr>Instrucciones!Área_de_impresión</vt:lpstr>
      <vt:lpstr>Presupuesto!Área_de_impresión</vt:lpstr>
      <vt:lpstr>'Resumen Presupuesto'!Área_de_impresión</vt:lpstr>
      <vt:lpstr>'Summary Budget'!Área_de_impresión</vt:lpstr>
    </vt:vector>
  </TitlesOfParts>
  <Manager/>
  <Company>FHI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Budget</dc:subject>
  <dc:creator>IDewulf</dc:creator>
  <cp:keywords/>
  <dc:description/>
  <cp:lastModifiedBy>Carolina Ruiz</cp:lastModifiedBy>
  <cp:revision/>
  <dcterms:created xsi:type="dcterms:W3CDTF">2002-11-11T20:30:30Z</dcterms:created>
  <dcterms:modified xsi:type="dcterms:W3CDTF">2022-11-18T19:21:40Z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NewReviewCycle">
    <vt:lpwstr/>
  </property>
  <property fmtid="{D5CDD505-2E9C-101B-9397-08002B2CF9AE}" pid="9" name="ContentTypeId">
    <vt:lpwstr>0x010100A1D36D1E35264144A2AEE5B27406ADBD</vt:lpwstr>
  </property>
  <property fmtid="{D5CDD505-2E9C-101B-9397-08002B2CF9AE}" pid="10" name="MediaServiceImageTags">
    <vt:lpwstr/>
  </property>
</Properties>
</file>